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Упр1" sheetId="1" r:id="rId1"/>
    <sheet name="Упр2" sheetId="2" r:id="rId2"/>
    <sheet name="Упр3" sheetId="3" r:id="rId3"/>
    <sheet name="Упр4" sheetId="4" r:id="rId4"/>
    <sheet name="Многоборье" sheetId="5" r:id="rId5"/>
    <sheet name="Многобор-жен" sheetId="6" r:id="rId6"/>
    <sheet name="Команды" sheetId="7" r:id="rId7"/>
  </sheets>
  <definedNames>
    <definedName name="_xlnm.Print_Area" localSheetId="2">'Упр3'!$A$1:$V$23</definedName>
  </definedNames>
  <calcPr fullCalcOnLoad="1"/>
</workbook>
</file>

<file path=xl/sharedStrings.xml><?xml version="1.0" encoding="utf-8"?>
<sst xmlns="http://schemas.openxmlformats.org/spreadsheetml/2006/main" count="721" uniqueCount="333">
  <si>
    <t>Фал не вып. на линии «D»</t>
  </si>
  <si>
    <t>Непрох. входных ворот</t>
  </si>
  <si>
    <t>Нарушен порядок сброса</t>
  </si>
  <si>
    <t>Экипаж не пристегн</t>
  </si>
  <si>
    <t>Фал укорочен после линии «D»</t>
  </si>
  <si>
    <t xml:space="preserve"> «УТВЕРЖДАЮ»</t>
  </si>
  <si>
    <t>главный судья соревнований</t>
  </si>
  <si>
    <t>Команда</t>
  </si>
  <si>
    <t>Всего штрафных очков</t>
  </si>
  <si>
    <t>ИТОГО
очков</t>
  </si>
  <si>
    <t>Время полета</t>
  </si>
  <si>
    <t>Время &gt;60 сeк</t>
  </si>
  <si>
    <t>Груз вне конт. при изм.фала</t>
  </si>
  <si>
    <t>Экипаж не сидит, нога вне кабины</t>
  </si>
  <si>
    <t>Потеря груза, прекращ. полета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</si>
  <si>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</si>
  <si>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</si>
  <si>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</si>
  <si>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</si>
  <si>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</si>
  <si>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</si>
  <si>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</si>
  <si>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</si>
  <si>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</si>
  <si>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</si>
  <si>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Летчик /
член экипажа</t>
  </si>
  <si>
    <t>Позывной</t>
  </si>
  <si>
    <t>Непро-ход ворот «D»</t>
  </si>
  <si>
    <t>Непроход выход-ных ворот</t>
  </si>
  <si>
    <t>Касания контей-нера</t>
  </si>
  <si>
    <t>Другие наруше-ния</t>
  </si>
  <si>
    <t>МЕСТО</t>
  </si>
  <si>
    <t>11</t>
  </si>
  <si>
    <t>12</t>
  </si>
  <si>
    <t>СВВАУЛ</t>
  </si>
  <si>
    <t>14</t>
  </si>
  <si>
    <t>15</t>
  </si>
  <si>
    <t>16</t>
  </si>
  <si>
    <t>17</t>
  </si>
  <si>
    <t>18</t>
  </si>
  <si>
    <t>судья международной категории</t>
  </si>
  <si>
    <t>В.БОЛВАЧЕВ</t>
  </si>
  <si>
    <t>Главный секретарь соревнований
судья международной категории 
____________________________ И.ГРУШИНА</t>
  </si>
  <si>
    <t>Майоров Алексей
Шварц Сергей</t>
  </si>
  <si>
    <t>Коротаев Виктор
Буров Николай</t>
  </si>
  <si>
    <t>Тупиков Сергей
Панарин Владимир</t>
  </si>
  <si>
    <t>Косенкова Людмила
Прокофьева Елена</t>
  </si>
  <si>
    <t>Сарат.обл</t>
  </si>
  <si>
    <t>Казаков Александр
Фомин Николай</t>
  </si>
  <si>
    <t>Сотников Максим
Пуоджюкас Олег</t>
  </si>
  <si>
    <t>г. Москва</t>
  </si>
  <si>
    <t>АЭРОСОЮЗ</t>
  </si>
  <si>
    <t>Яблоков Юрий
Сазонов Вадим</t>
  </si>
  <si>
    <t>Дегтярь Виктор
Васильев Петр</t>
  </si>
  <si>
    <t>Чернов Вячеслав
Пинтелин Алексей</t>
  </si>
  <si>
    <t>Булатов Сергей
Титовец Александр</t>
  </si>
  <si>
    <t>Филимонюк Юрий
Сарафанов Александр</t>
  </si>
  <si>
    <t>Несброс  неопуска-ние груза</t>
  </si>
  <si>
    <t>Каса-ние земли</t>
  </si>
  <si>
    <t>Моск. обл</t>
  </si>
  <si>
    <t>Шпиговская Галина
Губарь Любовь</t>
  </si>
  <si>
    <t>Афанаскина Маргарита
Замула Евгения</t>
  </si>
  <si>
    <t>ЦСК ВВС
г.Самара</t>
  </si>
  <si>
    <t>ВВС РФ</t>
  </si>
  <si>
    <t>Ульяновская область</t>
  </si>
  <si>
    <t>Молотков Сергей
Профатилов Дмитрий</t>
  </si>
  <si>
    <t>Коноплев Евгений
Костин Сергей</t>
  </si>
  <si>
    <t>СВВАУЛ личники</t>
  </si>
  <si>
    <t>Афанасьев Алексей
Родионов Николай</t>
  </si>
  <si>
    <t>Курпитко Евгения
Головкин Василий</t>
  </si>
  <si>
    <t>Старший судья по Упражнению № 3
судья первой категории 
______________________________ А.ШЕИН</t>
  </si>
  <si>
    <t>1'26",3</t>
  </si>
  <si>
    <t>1'54",4</t>
  </si>
  <si>
    <t>2'54",6</t>
  </si>
  <si>
    <t>1'15",5</t>
  </si>
  <si>
    <t>1'25",9</t>
  </si>
  <si>
    <t>1'08",3</t>
  </si>
  <si>
    <t>1'29",3</t>
  </si>
  <si>
    <t>1'25",5</t>
  </si>
  <si>
    <t>1'24",5</t>
  </si>
  <si>
    <t>1'37",6</t>
  </si>
  <si>
    <t>0'57",3</t>
  </si>
  <si>
    <t>1'07",8</t>
  </si>
  <si>
    <t>1'11",3</t>
  </si>
  <si>
    <t>3'12",3</t>
  </si>
  <si>
    <t>2'23",9</t>
  </si>
  <si>
    <t>1'03",0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</si>
  <si>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</si>
  <si>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</si>
  <si>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</si>
  <si>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</si>
  <si>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</si>
  <si>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</si>
  <si>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</si>
  <si>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</si>
  <si>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</si>
  <si>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</si>
  <si>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     
Кубок России и 4-й Чемпионат Приволжского Федерального округа по вертолётному спорту
ПРОТОКОЛ № 4
результатов по упражнению № 3 «Развозка грузов»
Место соревнований – г. Ульяновск, аэродром "Белый ключ"                                                                                                                                                                                  Дата «13» июня 2010 г.</t>
  </si>
  <si>
    <t xml:space="preserve">     
Кубок России и 4-й Чемпионат Приволжского Федерального округа по вертолетному спорту 
ПРОТОКОЛ № 2
результатов по упражнению № 2 «Полет на точность»  
Место соревнований – г.Ульяновск, аэродром "Белый ключ"                                                                                                                                                 Дата "11" июня 2010 г.</t>
  </si>
  <si>
    <t>Время более 130 сек</t>
  </si>
  <si>
    <t>A-B</t>
  </si>
  <si>
    <t>B-C</t>
  </si>
  <si>
    <t>C-D</t>
  </si>
  <si>
    <t>D-A</t>
  </si>
  <si>
    <t>A-L</t>
  </si>
  <si>
    <t>Высота</t>
  </si>
  <si>
    <t>Разво-рот 1-й</t>
  </si>
  <si>
    <t>Разво-рот 2-й</t>
  </si>
  <si>
    <t>Точ-ность на посадке</t>
  </si>
  <si>
    <t>Двой-ная посадка</t>
  </si>
  <si>
    <t>Скользящая посадка</t>
  </si>
  <si>
    <t>Пропуск маневра</t>
  </si>
  <si>
    <t>Измен курса более 30</t>
  </si>
  <si>
    <t>Другие нарушения</t>
  </si>
  <si>
    <t>Всего штраф. очков</t>
  </si>
  <si>
    <t>Место</t>
  </si>
  <si>
    <t>2'01",7</t>
  </si>
  <si>
    <t>2'11",2</t>
  </si>
  <si>
    <t>2'08",1</t>
  </si>
  <si>
    <t>2'06",7</t>
  </si>
  <si>
    <t>Ульяновск. область</t>
  </si>
  <si>
    <t>2'06",8</t>
  </si>
  <si>
    <t>2'02",5</t>
  </si>
  <si>
    <t>2'10",3</t>
  </si>
  <si>
    <t>2'08",4</t>
  </si>
  <si>
    <t>2'04",0</t>
  </si>
  <si>
    <t>2'13",7</t>
  </si>
  <si>
    <r>
      <t>Афанаскина Маргарита</t>
    </r>
    <r>
      <rPr>
        <sz val="10"/>
        <rFont val="Arial Cyr"/>
        <family val="0"/>
      </rPr>
      <t xml:space="preserve">
Замула Евгения</t>
    </r>
  </si>
  <si>
    <t>1'52",4</t>
  </si>
  <si>
    <t>2'00",5</t>
  </si>
  <si>
    <t>2'17",7</t>
  </si>
  <si>
    <r>
      <t xml:space="preserve">Филимонюк Юрий
</t>
    </r>
    <r>
      <rPr>
        <sz val="9"/>
        <rFont val="Arial Cyr"/>
        <family val="0"/>
      </rPr>
      <t>Сарафанов Александр</t>
    </r>
  </si>
  <si>
    <t>2'22",7</t>
  </si>
  <si>
    <t>2'04",4</t>
  </si>
  <si>
    <t>2'25",7</t>
  </si>
  <si>
    <t>Мавлеткулов Фларит
Ситников Владислав</t>
  </si>
  <si>
    <t>Респ
Татарстан</t>
  </si>
  <si>
    <t>2'12",5</t>
  </si>
  <si>
    <t>вне зачета</t>
  </si>
  <si>
    <t>Старший судья по Упражнению № 2
судья первой категории 
______________________________ П.И.МТИУЛИШВИЛИ</t>
  </si>
  <si>
    <t>Кубок России и 4-й Чемпионат Приволжского Федерального округа по вертолётному спорту
ПРОТОКОЛ № 1
результатов по упражнению № 1 «Навигация»  
Место соревнований – г.Ульяновск, аэродром "Белый ключ"                                                                                                                                                         Дата «11» июня 2010 г.</t>
  </si>
  <si>
    <t>Фамилия и.о.
летчик/чл.экипажа</t>
  </si>
  <si>
    <t>Предварит. старт  “P”</t>
  </si>
  <si>
    <t>Вылет с линии “D”</t>
  </si>
  <si>
    <t>РТ1, РТ2, РТ3</t>
  </si>
  <si>
    <t>Вход в зону  поиска</t>
  </si>
  <si>
    <t>Выход из зоны поиска</t>
  </si>
  <si>
    <t>Цели</t>
  </si>
  <si>
    <t>Прибытие на линию «А»</t>
  </si>
  <si>
    <t>Коробочка
A-F</t>
  </si>
  <si>
    <t>Крыша</t>
  </si>
  <si>
    <t>Посадка вне 10м зоны</t>
  </si>
  <si>
    <t>Мишени</t>
  </si>
  <si>
    <t>Небезопасный маневр</t>
  </si>
  <si>
    <t>Всего штраф.очков</t>
  </si>
  <si>
    <t>ИТОГО очков за упр.</t>
  </si>
  <si>
    <t xml:space="preserve">Маршрут </t>
  </si>
  <si>
    <t>Коробоч-
ка A-F</t>
  </si>
  <si>
    <t>Крыша
 F-C</t>
  </si>
  <si>
    <t>Точность прибыт</t>
  </si>
  <si>
    <r>
      <t>Измен.курса 30</t>
    </r>
    <r>
      <rPr>
        <vertAlign val="superscript"/>
        <sz val="12"/>
        <rFont val="Arial"/>
        <family val="2"/>
      </rPr>
      <t>о</t>
    </r>
  </si>
  <si>
    <t>V менее 30км/ч</t>
  </si>
  <si>
    <t>Непроход
линии «А»</t>
  </si>
  <si>
    <t>Посадочные огни</t>
  </si>
  <si>
    <t>Зависание
до линии «А»</t>
  </si>
  <si>
    <t>Точн.по коробочке</t>
  </si>
  <si>
    <t>Зависание A-F</t>
  </si>
  <si>
    <t>Время более 20с
на «С»</t>
  </si>
  <si>
    <t>Касание земли</t>
  </si>
  <si>
    <t>Касание крыши</t>
  </si>
  <si>
    <t>Несброс кегли</t>
  </si>
  <si>
    <t>Фал укорочен</t>
  </si>
  <si>
    <t>Фал не выпущ.за 5м</t>
  </si>
  <si>
    <t>Экипаж  не сидит,
не пристегнут</t>
  </si>
  <si>
    <t xml:space="preserve"> № 1 точность</t>
  </si>
  <si>
    <t xml:space="preserve"> № 2 точность</t>
  </si>
  <si>
    <t>Высота сброса</t>
  </si>
  <si>
    <t>Несброс/обр.поряд</t>
  </si>
  <si>
    <t>Зависание на сбросе</t>
  </si>
  <si>
    <t>23'43",1</t>
  </si>
  <si>
    <t>0'59",6</t>
  </si>
  <si>
    <t>17",3</t>
  </si>
  <si>
    <t>25'07",5</t>
  </si>
  <si>
    <t>1'01",4</t>
  </si>
  <si>
    <t>14",7</t>
  </si>
  <si>
    <t>25'05",9</t>
  </si>
  <si>
    <t>1'01",1</t>
  </si>
  <si>
    <t>14",2</t>
  </si>
  <si>
    <t>25'15",7</t>
  </si>
  <si>
    <t>14",6</t>
  </si>
  <si>
    <t>25'10",0</t>
  </si>
  <si>
    <t>0'59",3</t>
  </si>
  <si>
    <t>11",5</t>
  </si>
  <si>
    <t>23'42",4</t>
  </si>
  <si>
    <t>0'58",9</t>
  </si>
  <si>
    <t>15",3</t>
  </si>
  <si>
    <t>25'07",0</t>
  </si>
  <si>
    <t>11",0</t>
  </si>
  <si>
    <t>22'30",8</t>
  </si>
  <si>
    <t>1'00",4</t>
  </si>
  <si>
    <t>13",7</t>
  </si>
  <si>
    <t>25'03",6</t>
  </si>
  <si>
    <t>0'59",2</t>
  </si>
  <si>
    <t>11",8</t>
  </si>
  <si>
    <t>25'14",0</t>
  </si>
  <si>
    <t>0'56",3</t>
  </si>
  <si>
    <t>12",1</t>
  </si>
  <si>
    <t>25'07",7</t>
  </si>
  <si>
    <t>1'04",6</t>
  </si>
  <si>
    <t>20",0</t>
  </si>
  <si>
    <t>22'29",8</t>
  </si>
  <si>
    <t>1'04",9</t>
  </si>
  <si>
    <t>27",3</t>
  </si>
  <si>
    <t>25'23",3</t>
  </si>
  <si>
    <t>1'01",3</t>
  </si>
  <si>
    <t>19",1</t>
  </si>
  <si>
    <t>25'18",1</t>
  </si>
  <si>
    <t>0'58",8</t>
  </si>
  <si>
    <t>25'08",0</t>
  </si>
  <si>
    <t>15",6</t>
  </si>
  <si>
    <t>25'40",1</t>
  </si>
  <si>
    <t>0'59",7</t>
  </si>
  <si>
    <t>12",3</t>
  </si>
  <si>
    <t>25'37",7</t>
  </si>
  <si>
    <t>1'06",9</t>
  </si>
  <si>
    <t>16",7</t>
  </si>
  <si>
    <t>Старший судья по Упражнению № 1
судья международной категории 
______________________________Ю.ПЕТРЕНИК</t>
  </si>
  <si>
    <t>Главный секретарь соревнований
судья международной категории 
____________________________И.ГРУШИНА</t>
  </si>
  <si>
    <t>Кубок России и 4-й Чемпионат Приволжского Федерального округа по вертолётному спорту
ПРОТОКОЛ № 3
результатов по упражнению № 4 «Слалом  
Место соревнований – г. Ульяновск, аэродром "Белый ключ"                                                                                                                                               Дата «13» июня 2010 г.</t>
  </si>
  <si>
    <r>
      <t xml:space="preserve">Время </t>
    </r>
    <r>
      <rPr>
        <sz val="8"/>
        <rFont val="Symbol"/>
        <family val="1"/>
      </rPr>
      <t>&gt;</t>
    </r>
    <r>
      <rPr>
        <sz val="8"/>
        <rFont val="Arial"/>
        <family val="2"/>
      </rPr>
      <t>200с</t>
    </r>
  </si>
  <si>
    <t>Кас земли до бочки</t>
  </si>
  <si>
    <t>Фал укороч на бочке</t>
  </si>
  <si>
    <t>Фал не вып на входе</t>
  </si>
  <si>
    <t>Непроход ворот (№ ворот)</t>
  </si>
  <si>
    <t>Другой порядок</t>
  </si>
  <si>
    <t>Касание стоек</t>
  </si>
  <si>
    <t>Экипаж не пристегнут</t>
  </si>
  <si>
    <t>Перехват фала</t>
  </si>
  <si>
    <t>Потеря ведра</t>
  </si>
  <si>
    <t>Фал не вып 5 м</t>
  </si>
  <si>
    <t>Стол, СМ</t>
  </si>
  <si>
    <t>Вода, СМ</t>
  </si>
  <si>
    <t>Ведро вне стола</t>
  </si>
  <si>
    <t>&gt;1 попытк</t>
  </si>
  <si>
    <t>3'01",9</t>
  </si>
  <si>
    <t>3'14",5</t>
  </si>
  <si>
    <t>3'22",0</t>
  </si>
  <si>
    <t>3'11",3</t>
  </si>
  <si>
    <t>2'57",9</t>
  </si>
  <si>
    <t>2'48",9</t>
  </si>
  <si>
    <t>3'21",6</t>
  </si>
  <si>
    <t>3'07",7</t>
  </si>
  <si>
    <t>3'36",9</t>
  </si>
  <si>
    <t>3'20",6</t>
  </si>
  <si>
    <t>3'03",3</t>
  </si>
  <si>
    <t>3'13",2</t>
  </si>
  <si>
    <t>3'43",6</t>
  </si>
  <si>
    <t>3'23",3</t>
  </si>
  <si>
    <t>3'56",7</t>
  </si>
  <si>
    <t>4'28",9</t>
  </si>
  <si>
    <t xml:space="preserve">
Старший судья по Упражнению № 4
судья первой категории 
____________________________ Л.ЗОЛОТАРЕВА</t>
  </si>
  <si>
    <t xml:space="preserve">
Главный секретарь соревнований
судья международной категории 
____________________________ И.ГРУШИНА</t>
  </si>
  <si>
    <t>Кубок России и 4-й Чемпионат Приволжского Федерального округа по вертолётному спорту
 ПРОТОКОЛ № 5
результатов ПО МНОГОБОРЬЮ
Место соревнований – г.Ульяновск, аэродром "Белый ключ"                                                                                                                       Дата «13» июня 2010 г.</t>
  </si>
  <si>
    <t>NN</t>
  </si>
  <si>
    <t>Летчик</t>
  </si>
  <si>
    <t>Член экипажа</t>
  </si>
  <si>
    <t>Спорт.
звание</t>
  </si>
  <si>
    <t>Упр. № 1</t>
  </si>
  <si>
    <t>Упр. № 2</t>
  </si>
  <si>
    <t>Упр. № 3</t>
  </si>
  <si>
    <t>Упр. № 4</t>
  </si>
  <si>
    <t>ИТОГО по Упр
№№ 1-4</t>
  </si>
  <si>
    <t>Очки</t>
  </si>
  <si>
    <t>Коротаев Виктор</t>
  </si>
  <si>
    <t>Буров Николай</t>
  </si>
  <si>
    <t>ЗМС/ЗМС</t>
  </si>
  <si>
    <t>Дегтярь Виктор</t>
  </si>
  <si>
    <t>Васильев Петр</t>
  </si>
  <si>
    <t>ЗМС/
МСМК</t>
  </si>
  <si>
    <t>Чернов Вячеслав</t>
  </si>
  <si>
    <t>Пинтелин Алексей</t>
  </si>
  <si>
    <t>МС/МС</t>
  </si>
  <si>
    <t>Косенкова Людмила</t>
  </si>
  <si>
    <t>Прокофьева Елена</t>
  </si>
  <si>
    <t>Майоров Алексей</t>
  </si>
  <si>
    <t>Шварц Сергей</t>
  </si>
  <si>
    <t>Сотников Максим</t>
  </si>
  <si>
    <t>Пуоджюкас Олег</t>
  </si>
  <si>
    <t>Яблоков Юрий</t>
  </si>
  <si>
    <t>Сазонов Вадим</t>
  </si>
  <si>
    <t>КМС/МС</t>
  </si>
  <si>
    <t>Тупиков Сергей</t>
  </si>
  <si>
    <t>Панарин Владимир</t>
  </si>
  <si>
    <t>МС/ЗМС</t>
  </si>
  <si>
    <t>Курпитко Евгения</t>
  </si>
  <si>
    <t>Головкин Василий</t>
  </si>
  <si>
    <t>КМС/ЗМС</t>
  </si>
  <si>
    <t>Афанаскина Маргарита</t>
  </si>
  <si>
    <t>Замула Евгения</t>
  </si>
  <si>
    <t>КМС/КМС</t>
  </si>
  <si>
    <t>Филимонюк Юрий</t>
  </si>
  <si>
    <t>Сарафанов Александр</t>
  </si>
  <si>
    <t>Булатов Сергей</t>
  </si>
  <si>
    <t>Титовец Александр</t>
  </si>
  <si>
    <t>КМС/1р</t>
  </si>
  <si>
    <t>Шпиговская Галина</t>
  </si>
  <si>
    <t>Губарь Любовь</t>
  </si>
  <si>
    <t>Коноплев Евгений</t>
  </si>
  <si>
    <t>Костин Сергей</t>
  </si>
  <si>
    <t>1р/1р</t>
  </si>
  <si>
    <t>Казаков Александр</t>
  </si>
  <si>
    <t>Фомин Николай</t>
  </si>
  <si>
    <t>1р./1р.</t>
  </si>
  <si>
    <t>Молотков Сергей</t>
  </si>
  <si>
    <t>Профатилов Дмитрий</t>
  </si>
  <si>
    <t>Афанасьев Алексей</t>
  </si>
  <si>
    <t>Родионов Николай</t>
  </si>
  <si>
    <t>Заместитель главного судьи
судья международной категории 
______________________________Т.АМЕЛЬКИНА</t>
  </si>
  <si>
    <t>Главный секретарь соревнований
судья международной категории 
___________________________ И.ГРУШИНА</t>
  </si>
  <si>
    <t>Кубок России и 4-й Чемпионат Приволжского Федерального округа по вертолётному спорту
 ПРОТОКОЛ № 7
результатов ПО МНОГОБОРЬЮ СРЕДИ ЖЕНЩИН
Место соревнований – г.Ульяновск, аэродром "Белый ключ"                                                                                                                       Дата «13» июня 2010 г.</t>
  </si>
  <si>
    <t>________________________ В.БОЛВАЧЕВ</t>
  </si>
  <si>
    <t>Кубок России и 4-й Чемпионат Приволжского Федерального округа по вертолётному спорту
ПРОТОКОЛ № 6
результатов КОМАНДНОГО ПЕРВЕНСТВА
Место соревнований – г.Ульяновск, аэродром "Белый ключ"                                                                        Дата «13» июня 2010 г.</t>
  </si>
  <si>
    <t>КОМАНДА</t>
  </si>
  <si>
    <t>ИТОГО по Упр.1-4</t>
  </si>
  <si>
    <t>Самарская область
ЦСК ВВС</t>
  </si>
  <si>
    <t>2/3</t>
  </si>
  <si>
    <t>Москва</t>
  </si>
  <si>
    <t>Московская область</t>
  </si>
  <si>
    <t>Саратовская область</t>
  </si>
  <si>
    <t>Ульяновская обл.</t>
  </si>
  <si>
    <t>Аэросоюз</t>
  </si>
  <si>
    <t>Заместитель главного судьи
судья международной  категории 
______________________________ Т.АМЕЛЬКИНА</t>
  </si>
  <si>
    <t>Главный секретарь соревнований
судья международной категории 
___________________________ И.ГРУШИНА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</si>
</sst>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 Cyr"/>
      <family val="0"/>
    </font>
    <font>
      <vertAlign val="superscript"/>
      <sz val="12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4"/>
      <color indexed="17"/>
      <name val="Arial Cyr"/>
      <family val="0"/>
    </font>
    <font>
      <sz val="8"/>
      <name val="Symbol"/>
      <family val="1"/>
    </font>
    <font>
      <b/>
      <sz val="14"/>
      <color indexed="10"/>
      <name val="Arial"/>
      <family val="2"/>
    </font>
    <font>
      <i/>
      <sz val="13"/>
      <name val="Arial"/>
      <family val="2"/>
    </font>
    <font>
      <sz val="7"/>
      <name val="Arial Cyr"/>
      <family val="0"/>
    </font>
    <font>
      <b/>
      <sz val="14"/>
      <color indexed="11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wrapText="1"/>
    </xf>
    <xf numFmtId="169" fontId="5" fillId="24" borderId="10" xfId="0" applyNumberFormat="1" applyFont="1" applyFill="1" applyBorder="1" applyAlignment="1">
      <alignment horizontal="center" vertical="center"/>
    </xf>
    <xf numFmtId="169" fontId="7" fillId="24" borderId="10" xfId="0" applyNumberFormat="1" applyFont="1" applyFill="1" applyBorder="1" applyAlignment="1">
      <alignment horizontal="center" vertical="center" wrapText="1"/>
    </xf>
    <xf numFmtId="169" fontId="5" fillId="24" borderId="10" xfId="0" applyNumberFormat="1" applyFont="1" applyFill="1" applyBorder="1" applyAlignment="1">
      <alignment horizontal="center" vertical="center" wrapText="1"/>
    </xf>
    <xf numFmtId="168" fontId="5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distributed" wrapText="1"/>
    </xf>
    <xf numFmtId="168" fontId="31" fillId="0" borderId="13" xfId="0" applyNumberFormat="1" applyFont="1" applyBorder="1" applyAlignment="1">
      <alignment horizontal="center" vertical="distributed" wrapText="1"/>
    </xf>
    <xf numFmtId="168" fontId="31" fillId="0" borderId="11" xfId="0" applyNumberFormat="1" applyFont="1" applyBorder="1" applyAlignment="1">
      <alignment horizontal="center" vertical="distributed" wrapText="1"/>
    </xf>
    <xf numFmtId="168" fontId="31" fillId="0" borderId="13" xfId="0" applyNumberFormat="1" applyFont="1" applyFill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/>
    </xf>
    <xf numFmtId="168" fontId="6" fillId="0" borderId="15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68" fontId="3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68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1" fontId="7" fillId="0" borderId="10" xfId="0" applyNumberFormat="1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textRotation="90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31" fillId="0" borderId="10" xfId="0" applyFont="1" applyFill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49" fontId="34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69" fontId="3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9" fontId="39" fillId="0" borderId="2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169" fontId="39" fillId="0" borderId="27" xfId="0" applyNumberFormat="1" applyFont="1" applyFill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8" fillId="0" borderId="26" xfId="0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31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9" fontId="36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="75" zoomScaleNormal="75" zoomScaleSheetLayoutView="75" workbookViewId="0" topLeftCell="A1">
      <selection activeCell="K15" sqref="K15"/>
    </sheetView>
  </sheetViews>
  <sheetFormatPr defaultColWidth="9.00390625" defaultRowHeight="12.75"/>
  <cols>
    <col min="1" max="1" width="5.00390625" style="76" customWidth="1"/>
    <col min="2" max="2" width="22.25390625" style="7" customWidth="1"/>
    <col min="3" max="3" width="9.875" style="0" customWidth="1"/>
    <col min="4" max="4" width="10.25390625" style="0" customWidth="1"/>
    <col min="5" max="5" width="6.25390625" style="0" customWidth="1"/>
    <col min="6" max="9" width="5.25390625" style="0" customWidth="1"/>
    <col min="10" max="10" width="5.625" style="77" customWidth="1"/>
    <col min="11" max="34" width="5.25390625" style="0" customWidth="1"/>
    <col min="35" max="35" width="6.25390625" style="0" customWidth="1"/>
    <col min="36" max="36" width="6.25390625" style="73" customWidth="1"/>
    <col min="37" max="37" width="6.25390625" style="68" customWidth="1"/>
  </cols>
  <sheetData>
    <row r="1" spans="1:23" ht="18">
      <c r="A1" s="70"/>
      <c r="B1" s="16" t="s">
        <v>5</v>
      </c>
      <c r="C1" s="71"/>
      <c r="D1" s="71"/>
      <c r="E1" s="71"/>
      <c r="F1" s="71"/>
      <c r="G1" s="71"/>
      <c r="H1" s="71"/>
      <c r="I1" s="71"/>
      <c r="J1" s="7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>
      <c r="A2" s="70"/>
      <c r="B2" s="16" t="s">
        <v>6</v>
      </c>
      <c r="C2" s="71"/>
      <c r="D2" s="71"/>
      <c r="E2" s="71"/>
      <c r="F2" s="71"/>
      <c r="G2" s="71"/>
      <c r="H2" s="71"/>
      <c r="I2" s="71"/>
      <c r="J2" s="7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>
      <c r="A3" s="70"/>
      <c r="B3" s="16" t="s">
        <v>40</v>
      </c>
      <c r="C3" s="71"/>
      <c r="D3" s="71"/>
      <c r="E3" s="71"/>
      <c r="F3" s="74"/>
      <c r="H3" s="71"/>
      <c r="I3" s="71"/>
      <c r="J3" s="72"/>
      <c r="K3" s="71" t="s">
        <v>41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7" ht="81.75" customHeight="1">
      <c r="A4" s="75" t="s">
        <v>140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6" spans="1:37" ht="12.75">
      <c r="A6" s="78" t="s">
        <v>26</v>
      </c>
      <c r="B6" s="79" t="s">
        <v>141</v>
      </c>
      <c r="C6" s="80" t="s">
        <v>10</v>
      </c>
      <c r="D6" s="80"/>
      <c r="E6" s="80"/>
      <c r="F6" s="81" t="s">
        <v>142</v>
      </c>
      <c r="G6" s="82" t="s">
        <v>143</v>
      </c>
      <c r="H6" s="82" t="s">
        <v>144</v>
      </c>
      <c r="I6" s="82" t="s">
        <v>145</v>
      </c>
      <c r="J6" s="83" t="s">
        <v>146</v>
      </c>
      <c r="K6" s="84" t="s">
        <v>147</v>
      </c>
      <c r="L6" s="85" t="s">
        <v>148</v>
      </c>
      <c r="M6" s="85"/>
      <c r="N6" s="85"/>
      <c r="O6" s="85"/>
      <c r="P6" s="85"/>
      <c r="Q6" s="85"/>
      <c r="R6" s="86" t="s">
        <v>149</v>
      </c>
      <c r="S6" s="87"/>
      <c r="T6" s="88" t="s">
        <v>150</v>
      </c>
      <c r="U6" s="88"/>
      <c r="V6" s="88"/>
      <c r="W6" s="88"/>
      <c r="X6" s="88"/>
      <c r="Y6" s="88"/>
      <c r="Z6" s="88"/>
      <c r="AA6" s="82" t="s">
        <v>151</v>
      </c>
      <c r="AB6" s="88" t="s">
        <v>152</v>
      </c>
      <c r="AC6" s="88"/>
      <c r="AD6" s="88"/>
      <c r="AE6" s="88"/>
      <c r="AF6" s="88"/>
      <c r="AG6" s="82" t="s">
        <v>153</v>
      </c>
      <c r="AH6" s="82" t="s">
        <v>113</v>
      </c>
      <c r="AI6" s="82" t="s">
        <v>154</v>
      </c>
      <c r="AJ6" s="89" t="s">
        <v>155</v>
      </c>
      <c r="AK6" s="90" t="s">
        <v>31</v>
      </c>
    </row>
    <row r="7" spans="1:37" ht="12.75">
      <c r="A7" s="78"/>
      <c r="B7" s="91"/>
      <c r="C7" s="80"/>
      <c r="D7" s="80"/>
      <c r="E7" s="80"/>
      <c r="F7" s="92"/>
      <c r="G7" s="82"/>
      <c r="H7" s="82"/>
      <c r="I7" s="82"/>
      <c r="J7" s="83"/>
      <c r="K7" s="84"/>
      <c r="L7" s="85"/>
      <c r="M7" s="85"/>
      <c r="N7" s="85"/>
      <c r="O7" s="85"/>
      <c r="P7" s="85"/>
      <c r="Q7" s="85"/>
      <c r="R7" s="93"/>
      <c r="S7" s="94"/>
      <c r="T7" s="88"/>
      <c r="U7" s="88"/>
      <c r="V7" s="88"/>
      <c r="W7" s="88"/>
      <c r="X7" s="88"/>
      <c r="Y7" s="88"/>
      <c r="Z7" s="88"/>
      <c r="AA7" s="82"/>
      <c r="AB7" s="88"/>
      <c r="AC7" s="88"/>
      <c r="AD7" s="88"/>
      <c r="AE7" s="88"/>
      <c r="AF7" s="88"/>
      <c r="AG7" s="82"/>
      <c r="AH7" s="82"/>
      <c r="AI7" s="82"/>
      <c r="AJ7" s="89"/>
      <c r="AK7" s="90"/>
    </row>
    <row r="8" spans="1:37" ht="108.75" customHeight="1">
      <c r="A8" s="78"/>
      <c r="B8" s="95"/>
      <c r="C8" s="96" t="s">
        <v>156</v>
      </c>
      <c r="D8" s="96" t="s">
        <v>157</v>
      </c>
      <c r="E8" s="96" t="s">
        <v>158</v>
      </c>
      <c r="F8" s="97"/>
      <c r="G8" s="82"/>
      <c r="H8" s="82"/>
      <c r="I8" s="82"/>
      <c r="J8" s="83"/>
      <c r="K8" s="84"/>
      <c r="L8" s="98" t="s">
        <v>159</v>
      </c>
      <c r="M8" s="99" t="s">
        <v>160</v>
      </c>
      <c r="N8" s="99" t="s">
        <v>161</v>
      </c>
      <c r="O8" s="100" t="s">
        <v>162</v>
      </c>
      <c r="P8" s="99" t="s">
        <v>163</v>
      </c>
      <c r="Q8" s="100" t="s">
        <v>164</v>
      </c>
      <c r="R8" s="100" t="s">
        <v>165</v>
      </c>
      <c r="S8" s="99" t="s">
        <v>166</v>
      </c>
      <c r="T8" s="100" t="s">
        <v>167</v>
      </c>
      <c r="U8" s="99" t="s">
        <v>168</v>
      </c>
      <c r="V8" s="99" t="s">
        <v>169</v>
      </c>
      <c r="W8" s="99" t="s">
        <v>170</v>
      </c>
      <c r="X8" s="99" t="s">
        <v>171</v>
      </c>
      <c r="Y8" s="100" t="s">
        <v>172</v>
      </c>
      <c r="Z8" s="100" t="s">
        <v>173</v>
      </c>
      <c r="AA8" s="82"/>
      <c r="AB8" s="99" t="s">
        <v>174</v>
      </c>
      <c r="AC8" s="99" t="s">
        <v>175</v>
      </c>
      <c r="AD8" s="99" t="s">
        <v>176</v>
      </c>
      <c r="AE8" s="99" t="s">
        <v>177</v>
      </c>
      <c r="AF8" s="100" t="s">
        <v>178</v>
      </c>
      <c r="AG8" s="82"/>
      <c r="AH8" s="82"/>
      <c r="AI8" s="82"/>
      <c r="AJ8" s="89"/>
      <c r="AK8" s="90"/>
    </row>
    <row r="9" spans="1:37" s="7" customFormat="1" ht="15">
      <c r="A9" s="101">
        <v>1</v>
      </c>
      <c r="B9" s="102">
        <v>2</v>
      </c>
      <c r="C9" s="102">
        <v>4</v>
      </c>
      <c r="D9" s="102">
        <v>5</v>
      </c>
      <c r="E9" s="102">
        <v>6</v>
      </c>
      <c r="F9" s="102">
        <v>7</v>
      </c>
      <c r="G9" s="102">
        <v>8</v>
      </c>
      <c r="H9" s="102">
        <v>9</v>
      </c>
      <c r="I9" s="102">
        <v>10</v>
      </c>
      <c r="J9" s="103">
        <v>11</v>
      </c>
      <c r="K9" s="102">
        <v>12</v>
      </c>
      <c r="L9" s="102">
        <v>13</v>
      </c>
      <c r="M9" s="102">
        <v>14</v>
      </c>
      <c r="N9" s="102">
        <v>15</v>
      </c>
      <c r="O9" s="102">
        <v>16</v>
      </c>
      <c r="P9" s="102">
        <v>17</v>
      </c>
      <c r="Q9" s="102">
        <v>18</v>
      </c>
      <c r="R9" s="102">
        <v>19</v>
      </c>
      <c r="S9" s="102">
        <v>20</v>
      </c>
      <c r="T9" s="102">
        <v>21</v>
      </c>
      <c r="U9" s="102">
        <v>22</v>
      </c>
      <c r="V9" s="102">
        <v>23</v>
      </c>
      <c r="W9" s="102">
        <v>24</v>
      </c>
      <c r="X9" s="102">
        <v>25</v>
      </c>
      <c r="Y9" s="102">
        <v>26</v>
      </c>
      <c r="Z9" s="102">
        <v>27</v>
      </c>
      <c r="AA9" s="102">
        <v>28</v>
      </c>
      <c r="AB9" s="102">
        <v>29</v>
      </c>
      <c r="AC9" s="102">
        <v>30</v>
      </c>
      <c r="AD9" s="102">
        <v>31</v>
      </c>
      <c r="AE9" s="102">
        <v>32</v>
      </c>
      <c r="AF9" s="102">
        <v>33</v>
      </c>
      <c r="AG9" s="102">
        <v>34</v>
      </c>
      <c r="AH9" s="102">
        <v>35</v>
      </c>
      <c r="AI9" s="102">
        <v>36</v>
      </c>
      <c r="AJ9" s="101">
        <v>37</v>
      </c>
      <c r="AK9" s="102">
        <v>38</v>
      </c>
    </row>
    <row r="10" spans="1:37" ht="25.5">
      <c r="A10" s="17" t="s">
        <v>32</v>
      </c>
      <c r="B10" s="52" t="s">
        <v>52</v>
      </c>
      <c r="C10" s="104" t="s">
        <v>179</v>
      </c>
      <c r="D10" s="104" t="s">
        <v>180</v>
      </c>
      <c r="E10" s="13" t="s">
        <v>181</v>
      </c>
      <c r="F10" s="105"/>
      <c r="G10" s="105"/>
      <c r="H10" s="106"/>
      <c r="I10" s="105"/>
      <c r="J10" s="106"/>
      <c r="K10" s="105"/>
      <c r="L10" s="105">
        <v>1.1</v>
      </c>
      <c r="M10" s="105"/>
      <c r="N10" s="105"/>
      <c r="O10" s="105"/>
      <c r="P10" s="105"/>
      <c r="Q10" s="105"/>
      <c r="R10" s="105">
        <v>0.4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>
        <f aca="true" t="shared" si="0" ref="AI10:AI26">SUM(F10:AH10)</f>
        <v>1.5</v>
      </c>
      <c r="AJ10" s="105">
        <f aca="true" t="shared" si="1" ref="AJ10:AJ26">SUM(300-AI10)</f>
        <v>298.5</v>
      </c>
      <c r="AK10" s="127" t="s">
        <v>87</v>
      </c>
    </row>
    <row r="11" spans="1:37" ht="25.5">
      <c r="A11" s="17" t="s">
        <v>16</v>
      </c>
      <c r="B11" s="44" t="s">
        <v>46</v>
      </c>
      <c r="C11" s="104" t="s">
        <v>182</v>
      </c>
      <c r="D11" s="104" t="s">
        <v>183</v>
      </c>
      <c r="E11" s="13" t="s">
        <v>184</v>
      </c>
      <c r="F11" s="105"/>
      <c r="G11" s="105"/>
      <c r="H11" s="106"/>
      <c r="I11" s="105"/>
      <c r="J11" s="106"/>
      <c r="K11" s="105"/>
      <c r="L11" s="105">
        <v>0.5</v>
      </c>
      <c r="M11" s="105"/>
      <c r="N11" s="105"/>
      <c r="O11" s="105"/>
      <c r="P11" s="105"/>
      <c r="Q11" s="105"/>
      <c r="R11" s="105">
        <v>1.4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>
        <f t="shared" si="0"/>
        <v>1.9</v>
      </c>
      <c r="AJ11" s="105">
        <f t="shared" si="1"/>
        <v>298.1</v>
      </c>
      <c r="AK11" s="128" t="s">
        <v>88</v>
      </c>
    </row>
    <row r="12" spans="1:37" ht="25.5">
      <c r="A12" s="17" t="s">
        <v>15</v>
      </c>
      <c r="B12" s="52" t="s">
        <v>44</v>
      </c>
      <c r="C12" s="104" t="s">
        <v>185</v>
      </c>
      <c r="D12" s="104" t="s">
        <v>186</v>
      </c>
      <c r="E12" s="13" t="s">
        <v>187</v>
      </c>
      <c r="F12" s="105"/>
      <c r="G12" s="105"/>
      <c r="H12" s="106"/>
      <c r="I12" s="105"/>
      <c r="J12" s="106"/>
      <c r="K12" s="107"/>
      <c r="L12" s="105">
        <v>1.1</v>
      </c>
      <c r="M12" s="105"/>
      <c r="N12" s="105"/>
      <c r="O12" s="105"/>
      <c r="P12" s="105"/>
      <c r="Q12" s="105"/>
      <c r="R12" s="105">
        <v>1.1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>
        <f t="shared" si="0"/>
        <v>2.2</v>
      </c>
      <c r="AJ12" s="105">
        <f t="shared" si="1"/>
        <v>297.8</v>
      </c>
      <c r="AK12" s="129" t="s">
        <v>89</v>
      </c>
    </row>
    <row r="13" spans="1:37" ht="25.5">
      <c r="A13" s="17" t="s">
        <v>19</v>
      </c>
      <c r="B13" s="44" t="s">
        <v>53</v>
      </c>
      <c r="C13" s="104" t="s">
        <v>188</v>
      </c>
      <c r="D13" s="104" t="s">
        <v>180</v>
      </c>
      <c r="E13" s="13" t="s">
        <v>189</v>
      </c>
      <c r="F13" s="105"/>
      <c r="G13" s="105"/>
      <c r="H13" s="106"/>
      <c r="I13" s="105"/>
      <c r="J13" s="106"/>
      <c r="K13" s="105"/>
      <c r="L13" s="108">
        <v>8.7</v>
      </c>
      <c r="M13" s="105"/>
      <c r="N13" s="105"/>
      <c r="O13" s="105"/>
      <c r="P13" s="105"/>
      <c r="Q13" s="105"/>
      <c r="R13" s="105">
        <v>0.4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7"/>
      <c r="AI13" s="107">
        <f t="shared" si="0"/>
        <v>9.1</v>
      </c>
      <c r="AJ13" s="107">
        <f t="shared" si="1"/>
        <v>290.9</v>
      </c>
      <c r="AK13" s="20" t="s">
        <v>90</v>
      </c>
    </row>
    <row r="14" spans="1:37" ht="25.5">
      <c r="A14" s="17" t="s">
        <v>20</v>
      </c>
      <c r="B14" s="52" t="s">
        <v>54</v>
      </c>
      <c r="C14" s="104" t="s">
        <v>190</v>
      </c>
      <c r="D14" s="104" t="s">
        <v>191</v>
      </c>
      <c r="E14" s="13" t="s">
        <v>192</v>
      </c>
      <c r="F14" s="105"/>
      <c r="G14" s="105"/>
      <c r="H14" s="106"/>
      <c r="I14" s="105"/>
      <c r="J14" s="106"/>
      <c r="K14" s="105">
        <v>10</v>
      </c>
      <c r="L14" s="105">
        <v>3</v>
      </c>
      <c r="M14" s="105"/>
      <c r="N14" s="105"/>
      <c r="O14" s="105"/>
      <c r="P14" s="105"/>
      <c r="Q14" s="105"/>
      <c r="R14" s="105">
        <v>0.7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>
        <f t="shared" si="0"/>
        <v>13.7</v>
      </c>
      <c r="AJ14" s="105">
        <f t="shared" si="1"/>
        <v>286.3</v>
      </c>
      <c r="AK14" s="20" t="s">
        <v>91</v>
      </c>
    </row>
    <row r="15" spans="1:37" ht="25.5">
      <c r="A15" s="17" t="s">
        <v>24</v>
      </c>
      <c r="B15" s="52" t="s">
        <v>49</v>
      </c>
      <c r="C15" s="104" t="s">
        <v>193</v>
      </c>
      <c r="D15" s="104" t="s">
        <v>194</v>
      </c>
      <c r="E15" s="13" t="s">
        <v>195</v>
      </c>
      <c r="F15" s="105"/>
      <c r="G15" s="105"/>
      <c r="H15" s="106"/>
      <c r="I15" s="105"/>
      <c r="J15" s="106"/>
      <c r="K15" s="105"/>
      <c r="L15" s="105">
        <v>0.4</v>
      </c>
      <c r="M15" s="105"/>
      <c r="N15" s="105"/>
      <c r="O15" s="105"/>
      <c r="P15" s="105"/>
      <c r="Q15" s="105"/>
      <c r="R15" s="105">
        <v>1.1</v>
      </c>
      <c r="S15" s="105"/>
      <c r="T15" s="105"/>
      <c r="U15" s="105"/>
      <c r="V15" s="105"/>
      <c r="W15" s="109"/>
      <c r="X15" s="105"/>
      <c r="Y15" s="105"/>
      <c r="Z15" s="105"/>
      <c r="AA15" s="105"/>
      <c r="AB15" s="105">
        <v>20</v>
      </c>
      <c r="AC15" s="105"/>
      <c r="AD15" s="105"/>
      <c r="AE15" s="105"/>
      <c r="AF15" s="105"/>
      <c r="AG15" s="105"/>
      <c r="AH15" s="105"/>
      <c r="AI15" s="107">
        <f t="shared" si="0"/>
        <v>21.5</v>
      </c>
      <c r="AJ15" s="107">
        <f t="shared" si="1"/>
        <v>278.5</v>
      </c>
      <c r="AK15" s="20" t="s">
        <v>92</v>
      </c>
    </row>
    <row r="16" spans="1:37" ht="25.5">
      <c r="A16" s="17" t="s">
        <v>18</v>
      </c>
      <c r="B16" s="44" t="s">
        <v>43</v>
      </c>
      <c r="C16" s="104" t="s">
        <v>196</v>
      </c>
      <c r="D16" s="104" t="s">
        <v>81</v>
      </c>
      <c r="E16" s="13" t="s">
        <v>197</v>
      </c>
      <c r="F16" s="105"/>
      <c r="G16" s="105"/>
      <c r="H16" s="110"/>
      <c r="I16" s="105"/>
      <c r="J16" s="106"/>
      <c r="K16" s="105"/>
      <c r="L16" s="105">
        <v>0</v>
      </c>
      <c r="M16" s="105"/>
      <c r="N16" s="105"/>
      <c r="O16" s="105"/>
      <c r="P16" s="105"/>
      <c r="Q16" s="105"/>
      <c r="R16" s="105">
        <v>2.7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>
        <v>20</v>
      </c>
      <c r="AC16" s="105"/>
      <c r="AD16" s="105"/>
      <c r="AE16" s="105"/>
      <c r="AF16" s="105"/>
      <c r="AG16" s="105"/>
      <c r="AH16" s="107"/>
      <c r="AI16" s="107">
        <f t="shared" si="0"/>
        <v>22.7</v>
      </c>
      <c r="AJ16" s="107">
        <f t="shared" si="1"/>
        <v>277.3</v>
      </c>
      <c r="AK16" s="20" t="s">
        <v>93</v>
      </c>
    </row>
    <row r="17" spans="1:37" ht="25.5">
      <c r="A17" s="17" t="s">
        <v>39</v>
      </c>
      <c r="B17" s="52" t="s">
        <v>69</v>
      </c>
      <c r="C17" s="104" t="s">
        <v>198</v>
      </c>
      <c r="D17" s="104" t="s">
        <v>199</v>
      </c>
      <c r="E17" s="13" t="s">
        <v>200</v>
      </c>
      <c r="F17" s="111"/>
      <c r="G17" s="111"/>
      <c r="H17" s="112"/>
      <c r="I17" s="111"/>
      <c r="J17" s="106"/>
      <c r="K17" s="105"/>
      <c r="L17" s="105">
        <v>0.2</v>
      </c>
      <c r="M17" s="105"/>
      <c r="N17" s="105"/>
      <c r="O17" s="105"/>
      <c r="P17" s="105"/>
      <c r="Q17" s="105"/>
      <c r="R17" s="113">
        <v>0.4</v>
      </c>
      <c r="S17" s="111"/>
      <c r="T17" s="111"/>
      <c r="U17" s="111"/>
      <c r="V17" s="111">
        <v>3</v>
      </c>
      <c r="W17" s="111"/>
      <c r="X17" s="111"/>
      <c r="Y17" s="111"/>
      <c r="Z17" s="111"/>
      <c r="AA17" s="111"/>
      <c r="AB17" s="105">
        <v>20</v>
      </c>
      <c r="AC17" s="114"/>
      <c r="AD17" s="111"/>
      <c r="AE17" s="111"/>
      <c r="AF17" s="111"/>
      <c r="AG17" s="111"/>
      <c r="AH17" s="111"/>
      <c r="AI17" s="105">
        <f t="shared" si="0"/>
        <v>23.6</v>
      </c>
      <c r="AJ17" s="105">
        <f t="shared" si="1"/>
        <v>276.4</v>
      </c>
      <c r="AK17" s="20" t="s">
        <v>94</v>
      </c>
    </row>
    <row r="18" spans="1:37" ht="25.5">
      <c r="A18" s="17" t="s">
        <v>17</v>
      </c>
      <c r="B18" s="44" t="s">
        <v>45</v>
      </c>
      <c r="C18" s="104" t="s">
        <v>201</v>
      </c>
      <c r="D18" s="104" t="s">
        <v>202</v>
      </c>
      <c r="E18" s="13" t="s">
        <v>203</v>
      </c>
      <c r="F18" s="105"/>
      <c r="G18" s="105"/>
      <c r="H18" s="106"/>
      <c r="I18" s="105"/>
      <c r="J18" s="106"/>
      <c r="K18" s="105"/>
      <c r="L18" s="105">
        <v>3.4</v>
      </c>
      <c r="M18" s="105"/>
      <c r="N18" s="105"/>
      <c r="O18" s="105"/>
      <c r="P18" s="105"/>
      <c r="Q18" s="105"/>
      <c r="R18" s="105">
        <v>0.8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>
        <v>20</v>
      </c>
      <c r="AC18" s="105"/>
      <c r="AD18" s="105"/>
      <c r="AE18" s="105"/>
      <c r="AF18" s="105"/>
      <c r="AG18" s="105"/>
      <c r="AH18" s="105"/>
      <c r="AI18" s="105">
        <f t="shared" si="0"/>
        <v>24.2</v>
      </c>
      <c r="AJ18" s="105">
        <f t="shared" si="1"/>
        <v>275.8</v>
      </c>
      <c r="AK18" s="20" t="s">
        <v>95</v>
      </c>
    </row>
    <row r="19" spans="1:37" ht="25.5">
      <c r="A19" s="17" t="s">
        <v>21</v>
      </c>
      <c r="B19" s="52" t="s">
        <v>55</v>
      </c>
      <c r="C19" s="104" t="s">
        <v>204</v>
      </c>
      <c r="D19" s="104" t="s">
        <v>205</v>
      </c>
      <c r="E19" s="13" t="s">
        <v>206</v>
      </c>
      <c r="F19" s="105"/>
      <c r="G19" s="105"/>
      <c r="H19" s="106"/>
      <c r="I19" s="105"/>
      <c r="J19" s="106"/>
      <c r="K19" s="105"/>
      <c r="L19" s="105">
        <v>7</v>
      </c>
      <c r="M19" s="105"/>
      <c r="N19" s="105"/>
      <c r="O19" s="105"/>
      <c r="P19" s="105"/>
      <c r="R19" s="105">
        <v>3.7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>
        <v>20</v>
      </c>
      <c r="AC19" s="105">
        <v>20</v>
      </c>
      <c r="AD19" s="105"/>
      <c r="AE19" s="105"/>
      <c r="AF19" s="105"/>
      <c r="AG19" s="105"/>
      <c r="AH19" s="105"/>
      <c r="AI19" s="105">
        <f t="shared" si="0"/>
        <v>50.7</v>
      </c>
      <c r="AJ19" s="105">
        <f t="shared" si="1"/>
        <v>249.3</v>
      </c>
      <c r="AK19" s="20" t="s">
        <v>24</v>
      </c>
    </row>
    <row r="20" spans="1:37" ht="25.5">
      <c r="A20" s="17" t="s">
        <v>38</v>
      </c>
      <c r="B20" s="61" t="s">
        <v>127</v>
      </c>
      <c r="C20" s="104" t="s">
        <v>207</v>
      </c>
      <c r="D20" s="104" t="s">
        <v>208</v>
      </c>
      <c r="E20" s="13" t="s">
        <v>209</v>
      </c>
      <c r="F20" s="105"/>
      <c r="G20" s="105"/>
      <c r="H20" s="106"/>
      <c r="I20" s="105"/>
      <c r="J20" s="106"/>
      <c r="K20" s="105">
        <v>10</v>
      </c>
      <c r="L20" s="105">
        <v>0.7</v>
      </c>
      <c r="M20" s="105"/>
      <c r="N20" s="105"/>
      <c r="O20" s="105"/>
      <c r="P20" s="105"/>
      <c r="Q20" s="105"/>
      <c r="R20" s="105">
        <v>4.6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>
        <v>20</v>
      </c>
      <c r="AC20" s="105">
        <v>20</v>
      </c>
      <c r="AD20" s="105"/>
      <c r="AE20" s="105"/>
      <c r="AF20" s="105"/>
      <c r="AG20" s="105"/>
      <c r="AH20" s="105"/>
      <c r="AI20" s="105">
        <f t="shared" si="0"/>
        <v>55.3</v>
      </c>
      <c r="AJ20" s="105">
        <f t="shared" si="1"/>
        <v>244.7</v>
      </c>
      <c r="AK20" s="20" t="s">
        <v>32</v>
      </c>
    </row>
    <row r="21" spans="1:37" ht="25.5">
      <c r="A21" s="17" t="s">
        <v>33</v>
      </c>
      <c r="B21" s="52" t="s">
        <v>68</v>
      </c>
      <c r="C21" s="104" t="s">
        <v>210</v>
      </c>
      <c r="D21" s="104" t="s">
        <v>211</v>
      </c>
      <c r="E21" s="13" t="s">
        <v>212</v>
      </c>
      <c r="F21" s="105"/>
      <c r="G21" s="105"/>
      <c r="H21" s="106"/>
      <c r="I21" s="105"/>
      <c r="J21" s="106"/>
      <c r="K21" s="105">
        <v>10</v>
      </c>
      <c r="L21" s="105">
        <v>1.2</v>
      </c>
      <c r="M21" s="105"/>
      <c r="N21" s="105"/>
      <c r="O21" s="105"/>
      <c r="P21" s="105"/>
      <c r="Q21" s="105"/>
      <c r="R21" s="105">
        <v>4.9</v>
      </c>
      <c r="S21" s="105"/>
      <c r="T21" s="105">
        <v>7.3</v>
      </c>
      <c r="U21" s="105"/>
      <c r="V21" s="105"/>
      <c r="W21" s="105"/>
      <c r="X21" s="105"/>
      <c r="Y21" s="105"/>
      <c r="Z21" s="105"/>
      <c r="AA21" s="105"/>
      <c r="AB21" s="105">
        <v>20</v>
      </c>
      <c r="AC21" s="105">
        <v>20</v>
      </c>
      <c r="AD21" s="105"/>
      <c r="AE21" s="105"/>
      <c r="AF21" s="105"/>
      <c r="AG21" s="105"/>
      <c r="AH21" s="105"/>
      <c r="AI21" s="105">
        <f t="shared" si="0"/>
        <v>63.400000000000006</v>
      </c>
      <c r="AJ21" s="105">
        <f t="shared" si="1"/>
        <v>236.6</v>
      </c>
      <c r="AK21" s="20" t="s">
        <v>33</v>
      </c>
    </row>
    <row r="22" spans="1:37" ht="24.75">
      <c r="A22" s="17" t="s">
        <v>35</v>
      </c>
      <c r="B22" s="52" t="s">
        <v>131</v>
      </c>
      <c r="C22" s="104" t="s">
        <v>213</v>
      </c>
      <c r="D22" s="104" t="s">
        <v>214</v>
      </c>
      <c r="E22" s="13" t="s">
        <v>215</v>
      </c>
      <c r="F22" s="105"/>
      <c r="G22" s="105"/>
      <c r="H22" s="106"/>
      <c r="I22" s="105"/>
      <c r="J22" s="106"/>
      <c r="K22" s="105">
        <v>20</v>
      </c>
      <c r="L22" s="108">
        <v>16.3</v>
      </c>
      <c r="M22" s="105"/>
      <c r="N22" s="105"/>
      <c r="O22" s="105"/>
      <c r="P22" s="105"/>
      <c r="Q22" s="105"/>
      <c r="R22" s="105">
        <v>1.3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>
        <v>20</v>
      </c>
      <c r="AC22" s="105">
        <v>20</v>
      </c>
      <c r="AD22" s="105"/>
      <c r="AE22" s="105"/>
      <c r="AF22" s="105"/>
      <c r="AG22" s="105"/>
      <c r="AH22" s="105"/>
      <c r="AI22" s="105">
        <f t="shared" si="0"/>
        <v>77.6</v>
      </c>
      <c r="AJ22" s="105">
        <f t="shared" si="1"/>
        <v>222.4</v>
      </c>
      <c r="AK22" s="20" t="s">
        <v>96</v>
      </c>
    </row>
    <row r="23" spans="1:37" ht="25.5">
      <c r="A23" s="17" t="s">
        <v>23</v>
      </c>
      <c r="B23" s="52" t="s">
        <v>66</v>
      </c>
      <c r="C23" s="104" t="s">
        <v>216</v>
      </c>
      <c r="D23" s="104" t="s">
        <v>217</v>
      </c>
      <c r="E23" s="13" t="s">
        <v>212</v>
      </c>
      <c r="F23" s="105"/>
      <c r="G23" s="105"/>
      <c r="H23" s="106"/>
      <c r="I23" s="105"/>
      <c r="J23" s="106"/>
      <c r="K23" s="105">
        <v>20</v>
      </c>
      <c r="L23" s="105">
        <v>11.1</v>
      </c>
      <c r="M23" s="105"/>
      <c r="N23" s="105"/>
      <c r="O23" s="105"/>
      <c r="P23" s="105"/>
      <c r="Q23" s="105"/>
      <c r="R23" s="105">
        <v>1.2</v>
      </c>
      <c r="S23" s="105"/>
      <c r="T23" s="105">
        <v>7.3</v>
      </c>
      <c r="U23" s="105"/>
      <c r="V23" s="105"/>
      <c r="W23" s="105"/>
      <c r="X23" s="105"/>
      <c r="Y23" s="105"/>
      <c r="Z23" s="105"/>
      <c r="AA23" s="105"/>
      <c r="AB23" s="105">
        <v>20</v>
      </c>
      <c r="AC23" s="105">
        <v>20</v>
      </c>
      <c r="AD23" s="105"/>
      <c r="AE23" s="105"/>
      <c r="AF23" s="105"/>
      <c r="AG23" s="105"/>
      <c r="AH23" s="105"/>
      <c r="AI23" s="105">
        <f t="shared" si="0"/>
        <v>79.6</v>
      </c>
      <c r="AJ23" s="107">
        <f t="shared" si="1"/>
        <v>220.4</v>
      </c>
      <c r="AK23" s="20" t="s">
        <v>35</v>
      </c>
    </row>
    <row r="24" spans="1:37" ht="25.5">
      <c r="A24" s="17" t="s">
        <v>36</v>
      </c>
      <c r="B24" s="52" t="s">
        <v>48</v>
      </c>
      <c r="C24" s="104" t="s">
        <v>218</v>
      </c>
      <c r="D24" s="104" t="s">
        <v>186</v>
      </c>
      <c r="E24" s="13" t="s">
        <v>219</v>
      </c>
      <c r="F24" s="111"/>
      <c r="G24" s="111"/>
      <c r="H24" s="105"/>
      <c r="I24" s="111"/>
      <c r="J24" s="106"/>
      <c r="K24" s="105">
        <v>20</v>
      </c>
      <c r="L24" s="105">
        <v>1</v>
      </c>
      <c r="M24" s="111"/>
      <c r="N24" s="111"/>
      <c r="O24" s="111"/>
      <c r="P24" s="111">
        <v>5</v>
      </c>
      <c r="Q24" s="111"/>
      <c r="R24" s="113">
        <v>1.1</v>
      </c>
      <c r="S24" s="111"/>
      <c r="T24" s="111"/>
      <c r="U24" s="111"/>
      <c r="V24" s="111">
        <v>3</v>
      </c>
      <c r="W24" s="115">
        <v>80</v>
      </c>
      <c r="X24" s="111"/>
      <c r="Y24" s="111"/>
      <c r="Z24" s="111"/>
      <c r="AA24" s="111"/>
      <c r="AB24" s="105">
        <v>20</v>
      </c>
      <c r="AC24" s="114"/>
      <c r="AD24" s="111"/>
      <c r="AE24" s="111"/>
      <c r="AF24" s="111"/>
      <c r="AG24" s="111"/>
      <c r="AH24" s="116"/>
      <c r="AI24" s="107">
        <f t="shared" si="0"/>
        <v>130.1</v>
      </c>
      <c r="AJ24" s="105">
        <f t="shared" si="1"/>
        <v>169.9</v>
      </c>
      <c r="AK24" s="20" t="s">
        <v>36</v>
      </c>
    </row>
    <row r="25" spans="1:37" ht="25.5">
      <c r="A25" s="17" t="s">
        <v>37</v>
      </c>
      <c r="B25" s="44" t="s">
        <v>60</v>
      </c>
      <c r="C25" s="104" t="s">
        <v>220</v>
      </c>
      <c r="D25" s="104" t="s">
        <v>221</v>
      </c>
      <c r="E25" s="13" t="s">
        <v>222</v>
      </c>
      <c r="F25" s="105"/>
      <c r="G25" s="105"/>
      <c r="H25" s="106">
        <v>50</v>
      </c>
      <c r="I25" s="105"/>
      <c r="J25" s="106">
        <v>60</v>
      </c>
      <c r="K25" s="106">
        <v>10</v>
      </c>
      <c r="L25" s="105">
        <v>33.1</v>
      </c>
      <c r="M25" s="105"/>
      <c r="N25" s="105"/>
      <c r="O25" s="105"/>
      <c r="P25" s="105"/>
      <c r="Q25" s="105"/>
      <c r="R25" s="105">
        <v>0.3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>
        <v>20</v>
      </c>
      <c r="AC25" s="105">
        <v>20</v>
      </c>
      <c r="AD25" s="105"/>
      <c r="AE25" s="105"/>
      <c r="AF25" s="105"/>
      <c r="AG25" s="105"/>
      <c r="AH25" s="105"/>
      <c r="AI25" s="105">
        <f t="shared" si="0"/>
        <v>193.4</v>
      </c>
      <c r="AJ25" s="105">
        <f t="shared" si="1"/>
        <v>106.6</v>
      </c>
      <c r="AK25" s="20" t="s">
        <v>37</v>
      </c>
    </row>
    <row r="26" spans="1:37" ht="25.5">
      <c r="A26" s="17" t="s">
        <v>22</v>
      </c>
      <c r="B26" s="52" t="s">
        <v>65</v>
      </c>
      <c r="C26" s="104" t="s">
        <v>223</v>
      </c>
      <c r="D26" s="104" t="s">
        <v>224</v>
      </c>
      <c r="E26" s="13" t="s">
        <v>225</v>
      </c>
      <c r="F26" s="105"/>
      <c r="G26" s="105"/>
      <c r="H26" s="106">
        <v>75</v>
      </c>
      <c r="I26" s="105"/>
      <c r="J26" s="105">
        <v>28.1</v>
      </c>
      <c r="K26" s="106">
        <v>40</v>
      </c>
      <c r="L26" s="105">
        <v>30.7</v>
      </c>
      <c r="M26" s="105"/>
      <c r="N26" s="105"/>
      <c r="O26" s="105"/>
      <c r="P26" s="105"/>
      <c r="Q26" s="105"/>
      <c r="R26" s="105">
        <v>6.9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>
        <v>20</v>
      </c>
      <c r="AD26" s="105"/>
      <c r="AE26" s="105"/>
      <c r="AF26" s="105"/>
      <c r="AG26" s="105"/>
      <c r="AH26" s="107"/>
      <c r="AI26" s="107">
        <f t="shared" si="0"/>
        <v>200.7</v>
      </c>
      <c r="AJ26" s="105">
        <f t="shared" si="1"/>
        <v>99.30000000000001</v>
      </c>
      <c r="AK26" s="20" t="s">
        <v>38</v>
      </c>
    </row>
    <row r="28" spans="2:33" s="74" customFormat="1" ht="74.25" customHeight="1">
      <c r="B28" s="117" t="s">
        <v>226</v>
      </c>
      <c r="C28" s="117"/>
      <c r="D28" s="117"/>
      <c r="E28" s="117"/>
      <c r="F28" s="117"/>
      <c r="G28" s="117"/>
      <c r="H28" s="117"/>
      <c r="I28" s="117"/>
      <c r="J28" s="117"/>
      <c r="R28" s="118"/>
      <c r="S28" s="118"/>
      <c r="T28" s="118"/>
      <c r="U28" s="117" t="s">
        <v>227</v>
      </c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</row>
    <row r="29" spans="1:37" ht="15">
      <c r="A29" s="119"/>
      <c r="C29" s="120"/>
      <c r="D29" s="120"/>
      <c r="E29" s="120"/>
      <c r="F29" s="120"/>
      <c r="G29" s="120"/>
      <c r="H29" s="120"/>
      <c r="I29" s="120"/>
      <c r="J29" s="121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2"/>
    </row>
    <row r="30" spans="1:37" ht="15">
      <c r="A30" s="119"/>
      <c r="C30" s="120"/>
      <c r="D30" s="120"/>
      <c r="E30" s="120"/>
      <c r="F30" s="120"/>
      <c r="G30" s="120"/>
      <c r="H30" s="120"/>
      <c r="I30" s="120"/>
      <c r="J30" s="121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2"/>
    </row>
    <row r="31" spans="1:37" ht="15">
      <c r="A31" s="119"/>
      <c r="C31" s="123"/>
      <c r="D31" s="123"/>
      <c r="E31" s="123"/>
      <c r="F31" s="123"/>
      <c r="G31" s="123"/>
      <c r="H31" s="123"/>
      <c r="I31" s="123"/>
      <c r="J31" s="124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5"/>
    </row>
    <row r="32" spans="1:37" ht="15">
      <c r="A32" s="119"/>
      <c r="C32" s="123"/>
      <c r="D32" s="123"/>
      <c r="E32" s="123"/>
      <c r="F32" s="123"/>
      <c r="G32" s="123"/>
      <c r="H32" s="123"/>
      <c r="I32" s="123"/>
      <c r="J32" s="124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5"/>
    </row>
    <row r="33" spans="1:37" ht="15">
      <c r="A33" s="119"/>
      <c r="C33" s="123"/>
      <c r="D33" s="123"/>
      <c r="E33" s="123"/>
      <c r="F33" s="123"/>
      <c r="G33" s="123"/>
      <c r="H33" s="123"/>
      <c r="I33" s="123"/>
      <c r="J33" s="124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5"/>
    </row>
    <row r="34" spans="1:37" ht="15">
      <c r="A34" s="119"/>
      <c r="C34" s="123"/>
      <c r="D34" s="123"/>
      <c r="E34" s="123"/>
      <c r="F34" s="123"/>
      <c r="G34" s="123"/>
      <c r="H34" s="123"/>
      <c r="I34" s="123"/>
      <c r="J34" s="124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5"/>
    </row>
    <row r="35" spans="1:37" ht="15">
      <c r="A35" s="119"/>
      <c r="C35" s="123"/>
      <c r="D35" s="123"/>
      <c r="E35" s="123"/>
      <c r="F35" s="123"/>
      <c r="G35" s="123"/>
      <c r="H35" s="123"/>
      <c r="I35" s="123"/>
      <c r="J35" s="124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5"/>
    </row>
    <row r="36" spans="3:37" ht="15">
      <c r="C36" s="73"/>
      <c r="D36" s="73"/>
      <c r="E36" s="73"/>
      <c r="F36" s="73"/>
      <c r="G36" s="73"/>
      <c r="H36" s="73"/>
      <c r="I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K36" s="126"/>
    </row>
    <row r="37" spans="3:37" ht="15">
      <c r="C37" s="73"/>
      <c r="D37" s="73"/>
      <c r="E37" s="73"/>
      <c r="F37" s="73"/>
      <c r="G37" s="73"/>
      <c r="H37" s="73"/>
      <c r="I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K37" s="126"/>
    </row>
    <row r="38" spans="3:37" ht="15">
      <c r="C38" s="73"/>
      <c r="D38" s="73"/>
      <c r="E38" s="73"/>
      <c r="F38" s="73"/>
      <c r="G38" s="73"/>
      <c r="H38" s="73"/>
      <c r="I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K38" s="126"/>
    </row>
    <row r="39" spans="3:37" ht="15">
      <c r="C39" s="73"/>
      <c r="D39" s="73"/>
      <c r="E39" s="73"/>
      <c r="F39" s="73"/>
      <c r="G39" s="73"/>
      <c r="H39" s="73"/>
      <c r="I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K39" s="126"/>
    </row>
    <row r="40" spans="3:37" ht="15">
      <c r="C40" s="73"/>
      <c r="D40" s="73"/>
      <c r="E40" s="73"/>
      <c r="F40" s="73"/>
      <c r="G40" s="73"/>
      <c r="H40" s="73"/>
      <c r="I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K40" s="126"/>
    </row>
    <row r="41" spans="3:37" ht="15">
      <c r="C41" s="73"/>
      <c r="D41" s="73"/>
      <c r="E41" s="73"/>
      <c r="F41" s="73"/>
      <c r="G41" s="73"/>
      <c r="H41" s="73"/>
      <c r="I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K41" s="126"/>
    </row>
    <row r="42" spans="3:37" ht="15">
      <c r="C42" s="73"/>
      <c r="D42" s="73"/>
      <c r="E42" s="73"/>
      <c r="F42" s="73"/>
      <c r="G42" s="73"/>
      <c r="H42" s="73"/>
      <c r="I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K42" s="126"/>
    </row>
    <row r="43" spans="3:37" ht="15">
      <c r="C43" s="73"/>
      <c r="D43" s="73"/>
      <c r="E43" s="73"/>
      <c r="F43" s="73"/>
      <c r="G43" s="73"/>
      <c r="H43" s="73"/>
      <c r="I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K43" s="126"/>
    </row>
    <row r="44" spans="3:37" ht="15">
      <c r="C44" s="73"/>
      <c r="D44" s="73"/>
      <c r="E44" s="73"/>
      <c r="F44" s="73"/>
      <c r="G44" s="73"/>
      <c r="H44" s="73"/>
      <c r="I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K44" s="126"/>
    </row>
    <row r="45" spans="3:37" ht="15">
      <c r="C45" s="73"/>
      <c r="D45" s="73"/>
      <c r="E45" s="73"/>
      <c r="F45" s="73"/>
      <c r="G45" s="73"/>
      <c r="H45" s="73"/>
      <c r="I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K45" s="126"/>
    </row>
    <row r="46" spans="3:37" ht="15">
      <c r="C46" s="73"/>
      <c r="D46" s="73"/>
      <c r="E46" s="73"/>
      <c r="F46" s="73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K46" s="126"/>
    </row>
    <row r="47" spans="3:37" ht="15">
      <c r="C47" s="73"/>
      <c r="D47" s="73"/>
      <c r="E47" s="73"/>
      <c r="F47" s="73"/>
      <c r="G47" s="73"/>
      <c r="H47" s="73"/>
      <c r="I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K47" s="126"/>
    </row>
  </sheetData>
  <mergeCells count="22">
    <mergeCell ref="AJ6:AJ8"/>
    <mergeCell ref="AK6:AK8"/>
    <mergeCell ref="B28:J28"/>
    <mergeCell ref="U28:AG28"/>
    <mergeCell ref="AB6:AF7"/>
    <mergeCell ref="AG6:AG8"/>
    <mergeCell ref="AH6:AH8"/>
    <mergeCell ref="AI6:AI8"/>
    <mergeCell ref="L6:Q7"/>
    <mergeCell ref="R6:S7"/>
    <mergeCell ref="T6:Z7"/>
    <mergeCell ref="AA6:AA8"/>
    <mergeCell ref="A4:AK4"/>
    <mergeCell ref="A6:A8"/>
    <mergeCell ref="B6:B8"/>
    <mergeCell ref="C6:E7"/>
    <mergeCell ref="F6:F8"/>
    <mergeCell ref="G6:G8"/>
    <mergeCell ref="H6:H8"/>
    <mergeCell ref="I6:I8"/>
    <mergeCell ref="J6:J8"/>
    <mergeCell ref="K6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75" zoomScaleSheetLayoutView="75" workbookViewId="0" topLeftCell="A1">
      <selection activeCell="T12" sqref="T12"/>
    </sheetView>
  </sheetViews>
  <sheetFormatPr defaultColWidth="9.00390625" defaultRowHeight="12.75"/>
  <cols>
    <col min="1" max="1" width="4.875" style="67" customWidth="1"/>
    <col min="2" max="2" width="21.375" style="0" customWidth="1"/>
    <col min="3" max="3" width="11.875" style="68" customWidth="1"/>
    <col min="4" max="4" width="8.125" style="0" customWidth="1"/>
    <col min="5" max="5" width="6.875" style="0" customWidth="1"/>
    <col min="6" max="6" width="6.75390625" style="0" customWidth="1"/>
    <col min="7" max="8" width="7.75390625" style="0" customWidth="1"/>
    <col min="9" max="9" width="7.00390625" style="0" customWidth="1"/>
    <col min="10" max="10" width="7.125" style="0" customWidth="1"/>
    <col min="11" max="13" width="7.875" style="0" customWidth="1"/>
    <col min="14" max="15" width="6.75390625" style="0" customWidth="1"/>
    <col min="16" max="17" width="8.00390625" style="0" customWidth="1"/>
    <col min="18" max="18" width="7.625" style="0" customWidth="1"/>
    <col min="19" max="19" width="7.375" style="0" customWidth="1"/>
    <col min="20" max="20" width="7.875" style="0" customWidth="1"/>
    <col min="21" max="21" width="6.875" style="0" customWidth="1"/>
    <col min="22" max="22" width="7.875" style="69" customWidth="1"/>
  </cols>
  <sheetData>
    <row r="1" spans="1:22" ht="18">
      <c r="A1" s="32"/>
      <c r="B1" s="5" t="s">
        <v>5</v>
      </c>
      <c r="C1" s="33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4"/>
    </row>
    <row r="2" spans="1:22" ht="18">
      <c r="A2" s="32"/>
      <c r="B2" s="5" t="s">
        <v>6</v>
      </c>
      <c r="C2" s="33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4"/>
    </row>
    <row r="3" spans="1:22" ht="18">
      <c r="A3" s="32"/>
      <c r="B3" s="5" t="s">
        <v>40</v>
      </c>
      <c r="C3" s="33"/>
      <c r="D3" s="5"/>
      <c r="E3" s="35"/>
      <c r="F3" s="5" t="s">
        <v>41</v>
      </c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4"/>
    </row>
    <row r="4" spans="1:22" ht="71.25" customHeight="1">
      <c r="A4" s="36" t="s">
        <v>98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3" customFormat="1" ht="51.75" customHeight="1">
      <c r="A5" s="37" t="s">
        <v>26</v>
      </c>
      <c r="B5" s="9" t="s">
        <v>25</v>
      </c>
      <c r="C5" s="9" t="s">
        <v>7</v>
      </c>
      <c r="D5" s="10" t="s">
        <v>10</v>
      </c>
      <c r="E5" s="38" t="s">
        <v>99</v>
      </c>
      <c r="F5" s="39" t="s">
        <v>100</v>
      </c>
      <c r="G5" s="40" t="s">
        <v>101</v>
      </c>
      <c r="H5" s="40" t="s">
        <v>102</v>
      </c>
      <c r="I5" s="40" t="s">
        <v>103</v>
      </c>
      <c r="J5" s="38" t="s">
        <v>104</v>
      </c>
      <c r="K5" s="41" t="s">
        <v>105</v>
      </c>
      <c r="L5" s="9" t="s">
        <v>106</v>
      </c>
      <c r="M5" s="9" t="s">
        <v>107</v>
      </c>
      <c r="N5" s="2" t="s">
        <v>108</v>
      </c>
      <c r="O5" s="2" t="s">
        <v>109</v>
      </c>
      <c r="P5" s="9" t="s">
        <v>110</v>
      </c>
      <c r="Q5" s="9" t="s">
        <v>111</v>
      </c>
      <c r="R5" s="9" t="s">
        <v>112</v>
      </c>
      <c r="S5" s="9" t="s">
        <v>113</v>
      </c>
      <c r="T5" s="42" t="s">
        <v>114</v>
      </c>
      <c r="U5" s="9" t="s">
        <v>9</v>
      </c>
      <c r="V5" s="43" t="s">
        <v>115</v>
      </c>
    </row>
    <row r="6" spans="1:22" s="3" customFormat="1" ht="25.5">
      <c r="A6" s="17" t="s">
        <v>19</v>
      </c>
      <c r="B6" s="44" t="s">
        <v>53</v>
      </c>
      <c r="C6" s="21" t="s">
        <v>34</v>
      </c>
      <c r="D6" s="45" t="s">
        <v>116</v>
      </c>
      <c r="E6" s="46"/>
      <c r="F6" s="47"/>
      <c r="G6" s="46"/>
      <c r="H6" s="46"/>
      <c r="I6" s="48"/>
      <c r="J6" s="46"/>
      <c r="K6" s="49"/>
      <c r="L6" s="50"/>
      <c r="M6" s="50"/>
      <c r="N6" s="50"/>
      <c r="O6" s="50"/>
      <c r="P6" s="50"/>
      <c r="Q6" s="50"/>
      <c r="R6" s="50"/>
      <c r="S6" s="50"/>
      <c r="T6" s="51">
        <f aca="true" t="shared" si="0" ref="T6:T23">SUM(E6:S6)</f>
        <v>0</v>
      </c>
      <c r="U6" s="51">
        <f aca="true" t="shared" si="1" ref="U6:U23">SUM(300-T6)</f>
        <v>300</v>
      </c>
      <c r="V6" s="127" t="s">
        <v>87</v>
      </c>
    </row>
    <row r="7" spans="1:22" s="3" customFormat="1" ht="25.5">
      <c r="A7" s="17" t="s">
        <v>15</v>
      </c>
      <c r="B7" s="52" t="s">
        <v>44</v>
      </c>
      <c r="C7" s="21" t="s">
        <v>62</v>
      </c>
      <c r="D7" s="45" t="s">
        <v>117</v>
      </c>
      <c r="E7" s="53">
        <v>1.2</v>
      </c>
      <c r="F7" s="54"/>
      <c r="G7" s="53"/>
      <c r="H7" s="53">
        <v>0.7</v>
      </c>
      <c r="I7" s="55">
        <v>1.2</v>
      </c>
      <c r="J7" s="55"/>
      <c r="K7" s="56"/>
      <c r="L7" s="55"/>
      <c r="M7" s="55"/>
      <c r="N7" s="55"/>
      <c r="O7" s="55"/>
      <c r="P7" s="55"/>
      <c r="Q7" s="55"/>
      <c r="R7" s="55"/>
      <c r="S7" s="57"/>
      <c r="T7" s="51">
        <f t="shared" si="0"/>
        <v>3.0999999999999996</v>
      </c>
      <c r="U7" s="51">
        <f t="shared" si="1"/>
        <v>296.9</v>
      </c>
      <c r="V7" s="128" t="s">
        <v>88</v>
      </c>
    </row>
    <row r="8" spans="1:22" s="3" customFormat="1" ht="25.5">
      <c r="A8" s="17" t="s">
        <v>17</v>
      </c>
      <c r="B8" s="44" t="s">
        <v>45</v>
      </c>
      <c r="C8" s="21" t="s">
        <v>63</v>
      </c>
      <c r="D8" s="45" t="s">
        <v>118</v>
      </c>
      <c r="E8" s="55"/>
      <c r="F8" s="55"/>
      <c r="G8" s="53"/>
      <c r="H8" s="53">
        <v>0.7</v>
      </c>
      <c r="I8" s="55">
        <v>1.6</v>
      </c>
      <c r="J8" s="55"/>
      <c r="K8" s="56"/>
      <c r="L8" s="55"/>
      <c r="M8" s="55"/>
      <c r="N8" s="55">
        <v>5.5</v>
      </c>
      <c r="O8" s="55"/>
      <c r="P8" s="55"/>
      <c r="Q8" s="55"/>
      <c r="R8" s="55"/>
      <c r="S8" s="57"/>
      <c r="T8" s="51">
        <f t="shared" si="0"/>
        <v>7.8</v>
      </c>
      <c r="U8" s="51">
        <f t="shared" si="1"/>
        <v>292.2</v>
      </c>
      <c r="V8" s="129" t="s">
        <v>89</v>
      </c>
    </row>
    <row r="9" spans="1:22" s="3" customFormat="1" ht="25.5">
      <c r="A9" s="17" t="s">
        <v>16</v>
      </c>
      <c r="B9" s="44" t="s">
        <v>46</v>
      </c>
      <c r="C9" s="21" t="s">
        <v>62</v>
      </c>
      <c r="D9" s="45" t="s">
        <v>119</v>
      </c>
      <c r="E9" s="46"/>
      <c r="F9" s="47"/>
      <c r="G9" s="46"/>
      <c r="H9" s="46"/>
      <c r="I9" s="48"/>
      <c r="J9" s="46"/>
      <c r="K9" s="49">
        <v>8</v>
      </c>
      <c r="L9" s="50"/>
      <c r="M9" s="50"/>
      <c r="N9" s="50"/>
      <c r="O9" s="50"/>
      <c r="P9" s="50"/>
      <c r="Q9" s="50"/>
      <c r="R9" s="50"/>
      <c r="S9" s="50"/>
      <c r="T9" s="51">
        <f t="shared" si="0"/>
        <v>8</v>
      </c>
      <c r="U9" s="51">
        <f t="shared" si="1"/>
        <v>292</v>
      </c>
      <c r="V9" s="58">
        <v>4</v>
      </c>
    </row>
    <row r="10" spans="1:22" s="3" customFormat="1" ht="25.5" customHeight="1">
      <c r="A10" s="17" t="s">
        <v>21</v>
      </c>
      <c r="B10" s="52" t="s">
        <v>55</v>
      </c>
      <c r="C10" s="21" t="s">
        <v>120</v>
      </c>
      <c r="D10" s="45" t="s">
        <v>121</v>
      </c>
      <c r="E10" s="46"/>
      <c r="F10" s="47">
        <v>2</v>
      </c>
      <c r="G10" s="46"/>
      <c r="H10" s="46"/>
      <c r="I10" s="48"/>
      <c r="J10" s="46"/>
      <c r="K10" s="49">
        <v>4.8</v>
      </c>
      <c r="L10" s="50"/>
      <c r="M10" s="50"/>
      <c r="N10" s="50">
        <v>3</v>
      </c>
      <c r="O10" s="50"/>
      <c r="P10" s="50"/>
      <c r="Q10" s="50"/>
      <c r="R10" s="50"/>
      <c r="S10" s="50"/>
      <c r="T10" s="51">
        <f t="shared" si="0"/>
        <v>9.8</v>
      </c>
      <c r="U10" s="51">
        <f t="shared" si="1"/>
        <v>290.2</v>
      </c>
      <c r="V10" s="58">
        <v>5</v>
      </c>
    </row>
    <row r="11" spans="1:22" ht="25.5">
      <c r="A11" s="17" t="s">
        <v>18</v>
      </c>
      <c r="B11" s="44" t="s">
        <v>43</v>
      </c>
      <c r="C11" s="21" t="s">
        <v>63</v>
      </c>
      <c r="D11" s="45" t="s">
        <v>122</v>
      </c>
      <c r="E11" s="53"/>
      <c r="F11" s="53"/>
      <c r="G11" s="59"/>
      <c r="H11" s="59">
        <v>4.7</v>
      </c>
      <c r="I11" s="53">
        <v>2.5</v>
      </c>
      <c r="J11" s="53"/>
      <c r="K11" s="53"/>
      <c r="L11" s="53"/>
      <c r="M11" s="53"/>
      <c r="N11" s="53">
        <v>3</v>
      </c>
      <c r="O11" s="53"/>
      <c r="P11" s="53"/>
      <c r="Q11" s="53"/>
      <c r="R11" s="53"/>
      <c r="S11" s="53"/>
      <c r="T11" s="51">
        <f t="shared" si="0"/>
        <v>10.2</v>
      </c>
      <c r="U11" s="51">
        <f t="shared" si="1"/>
        <v>289.8</v>
      </c>
      <c r="V11" s="58">
        <v>6</v>
      </c>
    </row>
    <row r="12" spans="1:22" s="3" customFormat="1" ht="25.5">
      <c r="A12" s="17" t="s">
        <v>20</v>
      </c>
      <c r="B12" s="52" t="s">
        <v>54</v>
      </c>
      <c r="C12" s="21" t="s">
        <v>34</v>
      </c>
      <c r="D12" s="45" t="s">
        <v>123</v>
      </c>
      <c r="E12" s="46">
        <v>0.3</v>
      </c>
      <c r="F12" s="47"/>
      <c r="G12" s="46"/>
      <c r="H12" s="46">
        <v>5.2</v>
      </c>
      <c r="I12" s="48">
        <v>1.1</v>
      </c>
      <c r="J12" s="46"/>
      <c r="K12" s="49">
        <v>6.2</v>
      </c>
      <c r="L12" s="50"/>
      <c r="M12" s="50"/>
      <c r="N12" s="50">
        <v>2</v>
      </c>
      <c r="O12" s="50"/>
      <c r="P12" s="50"/>
      <c r="Q12" s="50"/>
      <c r="R12" s="50"/>
      <c r="S12" s="50"/>
      <c r="T12" s="51">
        <f t="shared" si="0"/>
        <v>14.8</v>
      </c>
      <c r="U12" s="51">
        <f t="shared" si="1"/>
        <v>285.2</v>
      </c>
      <c r="V12" s="58">
        <v>7</v>
      </c>
    </row>
    <row r="13" spans="1:22" s="3" customFormat="1" ht="25.5">
      <c r="A13" s="17" t="s">
        <v>39</v>
      </c>
      <c r="B13" s="52" t="s">
        <v>69</v>
      </c>
      <c r="C13" s="9" t="s">
        <v>51</v>
      </c>
      <c r="D13" s="45" t="s">
        <v>124</v>
      </c>
      <c r="E13" s="46"/>
      <c r="F13" s="47">
        <v>1.1</v>
      </c>
      <c r="G13" s="46"/>
      <c r="H13" s="46">
        <v>1.4</v>
      </c>
      <c r="I13" s="48"/>
      <c r="J13" s="46"/>
      <c r="K13" s="49">
        <v>6</v>
      </c>
      <c r="L13" s="50"/>
      <c r="M13" s="50"/>
      <c r="N13" s="50">
        <v>7</v>
      </c>
      <c r="O13" s="50"/>
      <c r="P13" s="50"/>
      <c r="Q13" s="50"/>
      <c r="R13" s="50"/>
      <c r="S13" s="50"/>
      <c r="T13" s="51">
        <f t="shared" si="0"/>
        <v>15.5</v>
      </c>
      <c r="U13" s="51">
        <f t="shared" si="1"/>
        <v>284.5</v>
      </c>
      <c r="V13" s="58">
        <v>8</v>
      </c>
    </row>
    <row r="14" spans="1:22" s="3" customFormat="1" ht="25.5">
      <c r="A14" s="17" t="s">
        <v>24</v>
      </c>
      <c r="B14" s="52" t="s">
        <v>49</v>
      </c>
      <c r="C14" s="21" t="s">
        <v>50</v>
      </c>
      <c r="D14" s="45" t="s">
        <v>125</v>
      </c>
      <c r="E14" s="60"/>
      <c r="F14" s="55"/>
      <c r="G14" s="53">
        <v>1.1</v>
      </c>
      <c r="H14" s="53">
        <v>5.3</v>
      </c>
      <c r="I14" s="55"/>
      <c r="J14" s="55"/>
      <c r="K14" s="56">
        <v>5.3</v>
      </c>
      <c r="L14" s="55"/>
      <c r="M14" s="55"/>
      <c r="N14" s="55">
        <v>4</v>
      </c>
      <c r="O14" s="55"/>
      <c r="P14" s="55"/>
      <c r="Q14" s="55"/>
      <c r="R14" s="55"/>
      <c r="S14" s="57"/>
      <c r="T14" s="51">
        <f t="shared" si="0"/>
        <v>15.7</v>
      </c>
      <c r="U14" s="51">
        <f t="shared" si="1"/>
        <v>284.3</v>
      </c>
      <c r="V14" s="58">
        <v>9</v>
      </c>
    </row>
    <row r="15" spans="1:22" s="3" customFormat="1" ht="25.5">
      <c r="A15" s="17" t="s">
        <v>22</v>
      </c>
      <c r="B15" s="52" t="s">
        <v>65</v>
      </c>
      <c r="C15" s="21" t="s">
        <v>120</v>
      </c>
      <c r="D15" s="45" t="s">
        <v>126</v>
      </c>
      <c r="E15" s="46">
        <v>3.7</v>
      </c>
      <c r="F15" s="47"/>
      <c r="G15" s="46"/>
      <c r="H15" s="46">
        <v>8</v>
      </c>
      <c r="I15" s="48">
        <v>1.9</v>
      </c>
      <c r="J15" s="46"/>
      <c r="K15" s="49">
        <v>5.6</v>
      </c>
      <c r="L15" s="50"/>
      <c r="M15" s="50"/>
      <c r="N15" s="50">
        <v>2</v>
      </c>
      <c r="O15" s="50"/>
      <c r="P15" s="50"/>
      <c r="Q15" s="50"/>
      <c r="R15" s="50"/>
      <c r="S15" s="50"/>
      <c r="T15" s="51">
        <f t="shared" si="0"/>
        <v>21.2</v>
      </c>
      <c r="U15" s="51">
        <f t="shared" si="1"/>
        <v>278.8</v>
      </c>
      <c r="V15" s="58">
        <v>10</v>
      </c>
    </row>
    <row r="16" spans="1:22" s="3" customFormat="1" ht="25.5">
      <c r="A16" s="17" t="s">
        <v>38</v>
      </c>
      <c r="B16" s="61" t="s">
        <v>127</v>
      </c>
      <c r="C16" s="21" t="s">
        <v>59</v>
      </c>
      <c r="D16" s="45" t="s">
        <v>119</v>
      </c>
      <c r="E16" s="46"/>
      <c r="F16" s="47"/>
      <c r="G16" s="53">
        <v>0.6</v>
      </c>
      <c r="H16" s="46">
        <v>0.7</v>
      </c>
      <c r="I16" s="48">
        <v>7.1</v>
      </c>
      <c r="J16" s="46"/>
      <c r="K16" s="49">
        <v>10.2</v>
      </c>
      <c r="L16" s="50"/>
      <c r="M16" s="50"/>
      <c r="N16" s="50">
        <v>9.5</v>
      </c>
      <c r="O16" s="50"/>
      <c r="P16" s="50"/>
      <c r="Q16" s="50"/>
      <c r="R16" s="50"/>
      <c r="S16" s="50"/>
      <c r="T16" s="51">
        <f t="shared" si="0"/>
        <v>28.099999999999998</v>
      </c>
      <c r="U16" s="51">
        <f t="shared" si="1"/>
        <v>271.9</v>
      </c>
      <c r="V16" s="58">
        <v>11</v>
      </c>
    </row>
    <row r="17" spans="1:22" s="3" customFormat="1" ht="25.5" customHeight="1">
      <c r="A17" s="17" t="s">
        <v>37</v>
      </c>
      <c r="B17" s="44" t="s">
        <v>60</v>
      </c>
      <c r="C17" s="21" t="s">
        <v>59</v>
      </c>
      <c r="D17" s="45" t="s">
        <v>128</v>
      </c>
      <c r="E17" s="46"/>
      <c r="F17" s="47"/>
      <c r="G17" s="53"/>
      <c r="H17" s="46">
        <v>1</v>
      </c>
      <c r="I17" s="48">
        <v>2.2</v>
      </c>
      <c r="J17" s="46"/>
      <c r="K17" s="49">
        <v>6.6</v>
      </c>
      <c r="L17" s="50"/>
      <c r="M17" s="50">
        <v>15</v>
      </c>
      <c r="N17" s="50">
        <v>4</v>
      </c>
      <c r="O17" s="50"/>
      <c r="P17" s="50"/>
      <c r="Q17" s="50"/>
      <c r="R17" s="50"/>
      <c r="S17" s="50"/>
      <c r="T17" s="51">
        <f t="shared" si="0"/>
        <v>28.8</v>
      </c>
      <c r="U17" s="51">
        <f t="shared" si="1"/>
        <v>271.2</v>
      </c>
      <c r="V17" s="58">
        <v>12</v>
      </c>
    </row>
    <row r="18" spans="1:22" ht="25.5">
      <c r="A18" s="17" t="s">
        <v>32</v>
      </c>
      <c r="B18" s="52" t="s">
        <v>52</v>
      </c>
      <c r="C18" s="21" t="s">
        <v>50</v>
      </c>
      <c r="D18" s="45" t="s">
        <v>129</v>
      </c>
      <c r="E18" s="46"/>
      <c r="F18" s="47">
        <v>1.1</v>
      </c>
      <c r="G18" s="46">
        <v>4.1</v>
      </c>
      <c r="H18" s="46">
        <v>4.4</v>
      </c>
      <c r="I18" s="48">
        <v>3.6</v>
      </c>
      <c r="J18" s="46"/>
      <c r="K18" s="49">
        <v>13.2</v>
      </c>
      <c r="L18" s="50"/>
      <c r="M18" s="50"/>
      <c r="N18" s="50">
        <v>7.5</v>
      </c>
      <c r="O18" s="50"/>
      <c r="P18" s="50"/>
      <c r="Q18" s="50"/>
      <c r="R18" s="50"/>
      <c r="S18" s="50"/>
      <c r="T18" s="51">
        <f t="shared" si="0"/>
        <v>33.9</v>
      </c>
      <c r="U18" s="51">
        <f t="shared" si="1"/>
        <v>266.1</v>
      </c>
      <c r="V18" s="58">
        <v>13</v>
      </c>
    </row>
    <row r="19" spans="1:22" ht="25.5">
      <c r="A19" s="17" t="s">
        <v>36</v>
      </c>
      <c r="B19" s="52" t="s">
        <v>48</v>
      </c>
      <c r="C19" s="21" t="s">
        <v>47</v>
      </c>
      <c r="D19" s="45" t="s">
        <v>130</v>
      </c>
      <c r="E19" s="53">
        <v>7.7</v>
      </c>
      <c r="F19" s="53"/>
      <c r="G19" s="53">
        <v>1.2</v>
      </c>
      <c r="H19" s="46">
        <v>7.3</v>
      </c>
      <c r="I19" s="53">
        <v>4.5</v>
      </c>
      <c r="J19" s="53"/>
      <c r="K19" s="53">
        <v>7.2</v>
      </c>
      <c r="L19" s="53"/>
      <c r="M19" s="53"/>
      <c r="N19" s="53">
        <v>18</v>
      </c>
      <c r="O19" s="53"/>
      <c r="P19" s="53"/>
      <c r="Q19" s="53"/>
      <c r="R19" s="53"/>
      <c r="S19" s="53"/>
      <c r="T19" s="51">
        <f t="shared" si="0"/>
        <v>45.9</v>
      </c>
      <c r="U19" s="51">
        <f t="shared" si="1"/>
        <v>254.1</v>
      </c>
      <c r="V19" s="58">
        <v>14</v>
      </c>
    </row>
    <row r="20" spans="1:22" s="3" customFormat="1" ht="24.75">
      <c r="A20" s="17" t="s">
        <v>35</v>
      </c>
      <c r="B20" s="52" t="s">
        <v>131</v>
      </c>
      <c r="C20" s="21" t="s">
        <v>47</v>
      </c>
      <c r="D20" s="45" t="s">
        <v>132</v>
      </c>
      <c r="E20" s="55">
        <v>12.7</v>
      </c>
      <c r="F20" s="55">
        <v>2.2</v>
      </c>
      <c r="G20" s="53">
        <v>10.3</v>
      </c>
      <c r="H20" s="53">
        <v>5.6</v>
      </c>
      <c r="I20" s="55">
        <v>3.5</v>
      </c>
      <c r="J20" s="55"/>
      <c r="K20" s="56">
        <v>1.9</v>
      </c>
      <c r="L20" s="55"/>
      <c r="M20" s="55"/>
      <c r="N20" s="55">
        <v>11</v>
      </c>
      <c r="O20" s="55"/>
      <c r="P20" s="55"/>
      <c r="Q20" s="55"/>
      <c r="R20" s="55"/>
      <c r="S20" s="57"/>
      <c r="T20" s="51">
        <f t="shared" si="0"/>
        <v>47.199999999999996</v>
      </c>
      <c r="U20" s="51">
        <f t="shared" si="1"/>
        <v>252.8</v>
      </c>
      <c r="V20" s="58">
        <v>15</v>
      </c>
    </row>
    <row r="21" spans="1:22" s="3" customFormat="1" ht="25.5">
      <c r="A21" s="17" t="s">
        <v>33</v>
      </c>
      <c r="B21" s="52" t="s">
        <v>68</v>
      </c>
      <c r="C21" s="9" t="s">
        <v>51</v>
      </c>
      <c r="D21" s="45" t="s">
        <v>133</v>
      </c>
      <c r="E21" s="53"/>
      <c r="F21" s="54">
        <v>6.5</v>
      </c>
      <c r="G21" s="53">
        <v>5.4</v>
      </c>
      <c r="H21" s="53">
        <v>9</v>
      </c>
      <c r="I21" s="55">
        <v>7.1</v>
      </c>
      <c r="J21" s="55"/>
      <c r="K21" s="56">
        <v>13</v>
      </c>
      <c r="L21" s="55"/>
      <c r="M21" s="55"/>
      <c r="N21" s="55">
        <v>15</v>
      </c>
      <c r="O21" s="55"/>
      <c r="P21" s="55"/>
      <c r="Q21" s="55"/>
      <c r="R21" s="55"/>
      <c r="S21" s="57"/>
      <c r="T21" s="51">
        <f t="shared" si="0"/>
        <v>56</v>
      </c>
      <c r="U21" s="51">
        <f t="shared" si="1"/>
        <v>244</v>
      </c>
      <c r="V21" s="58">
        <v>16</v>
      </c>
    </row>
    <row r="22" spans="1:22" s="3" customFormat="1" ht="25.5">
      <c r="A22" s="17" t="s">
        <v>23</v>
      </c>
      <c r="B22" s="52" t="s">
        <v>66</v>
      </c>
      <c r="C22" s="21" t="s">
        <v>67</v>
      </c>
      <c r="D22" s="45" t="s">
        <v>134</v>
      </c>
      <c r="E22" s="46">
        <v>15.7</v>
      </c>
      <c r="F22" s="47"/>
      <c r="G22" s="46">
        <v>0.9</v>
      </c>
      <c r="H22" s="46">
        <v>5.5</v>
      </c>
      <c r="I22" s="48"/>
      <c r="J22" s="46"/>
      <c r="K22" s="62">
        <v>30.4</v>
      </c>
      <c r="L22" s="50"/>
      <c r="M22" s="50"/>
      <c r="N22" s="50">
        <v>13.5</v>
      </c>
      <c r="O22" s="50"/>
      <c r="P22" s="50"/>
      <c r="Q22" s="50"/>
      <c r="R22" s="50"/>
      <c r="S22" s="50"/>
      <c r="T22" s="51">
        <f t="shared" si="0"/>
        <v>66</v>
      </c>
      <c r="U22" s="51">
        <f t="shared" si="1"/>
        <v>234</v>
      </c>
      <c r="V22" s="58">
        <v>17</v>
      </c>
    </row>
    <row r="23" spans="1:22" ht="25.5">
      <c r="A23" s="17" t="s">
        <v>39</v>
      </c>
      <c r="B23" s="63" t="s">
        <v>135</v>
      </c>
      <c r="C23" s="9" t="s">
        <v>136</v>
      </c>
      <c r="D23" s="45" t="s">
        <v>137</v>
      </c>
      <c r="E23" s="46">
        <v>2.5</v>
      </c>
      <c r="F23" s="46">
        <v>17.2</v>
      </c>
      <c r="G23" s="46">
        <v>26.1</v>
      </c>
      <c r="H23" s="46">
        <v>20.5</v>
      </c>
      <c r="I23" s="46">
        <v>12.3</v>
      </c>
      <c r="J23" s="46">
        <v>10</v>
      </c>
      <c r="K23" s="64">
        <v>25.1</v>
      </c>
      <c r="L23" s="50"/>
      <c r="M23" s="50">
        <v>15</v>
      </c>
      <c r="N23" s="50">
        <v>19.5</v>
      </c>
      <c r="O23" s="50"/>
      <c r="P23" s="50"/>
      <c r="Q23" s="50"/>
      <c r="R23" s="50"/>
      <c r="S23" s="50"/>
      <c r="T23" s="51">
        <f t="shared" si="0"/>
        <v>148.2</v>
      </c>
      <c r="U23" s="51">
        <f t="shared" si="1"/>
        <v>151.8</v>
      </c>
      <c r="V23" s="9" t="s">
        <v>138</v>
      </c>
    </row>
    <row r="24" spans="1:22" s="35" customFormat="1" ht="70.5" customHeight="1">
      <c r="A24" s="32"/>
      <c r="B24" s="65" t="s">
        <v>139</v>
      </c>
      <c r="C24" s="65"/>
      <c r="D24" s="65"/>
      <c r="E24" s="65"/>
      <c r="F24" s="65"/>
      <c r="G24" s="65"/>
      <c r="H24" s="5"/>
      <c r="I24" s="5"/>
      <c r="J24" s="5"/>
      <c r="K24" s="5"/>
      <c r="L24" s="5"/>
      <c r="M24" s="66"/>
      <c r="N24" s="65" t="s">
        <v>42</v>
      </c>
      <c r="O24" s="65"/>
      <c r="P24" s="65"/>
      <c r="Q24" s="65"/>
      <c r="R24" s="65"/>
      <c r="S24" s="65"/>
      <c r="T24" s="65"/>
      <c r="U24" s="65"/>
      <c r="V24" s="34"/>
    </row>
  </sheetData>
  <mergeCells count="3">
    <mergeCell ref="A4:V4"/>
    <mergeCell ref="B24:G24"/>
    <mergeCell ref="N24:U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="75" zoomScaleSheetLayoutView="75" workbookViewId="0" topLeftCell="A4">
      <selection activeCell="V6" sqref="V6:V8"/>
    </sheetView>
  </sheetViews>
  <sheetFormatPr defaultColWidth="9.00390625" defaultRowHeight="12.75"/>
  <cols>
    <col min="1" max="1" width="6.75390625" style="0" customWidth="1"/>
    <col min="2" max="2" width="24.00390625" style="0" customWidth="1"/>
    <col min="3" max="3" width="16.375" style="0" customWidth="1"/>
    <col min="4" max="4" width="9.875" style="0" customWidth="1"/>
    <col min="5" max="5" width="8.00390625" style="0" customWidth="1"/>
    <col min="6" max="11" width="8.625" style="0" customWidth="1"/>
    <col min="12" max="12" width="6.875" style="0" customWidth="1"/>
    <col min="13" max="13" width="8.625" style="0" customWidth="1"/>
    <col min="14" max="14" width="7.875" style="0" customWidth="1"/>
    <col min="15" max="18" width="8.625" style="0" customWidth="1"/>
    <col min="19" max="19" width="7.25390625" style="0" customWidth="1"/>
    <col min="20" max="21" width="9.25390625" style="0" customWidth="1"/>
    <col min="22" max="22" width="9.25390625" style="18" customWidth="1"/>
  </cols>
  <sheetData>
    <row r="1" spans="1:21" ht="15">
      <c r="A1" s="4"/>
      <c r="B1" s="16" t="s">
        <v>5</v>
      </c>
      <c r="C1" s="16"/>
      <c r="D1" s="16"/>
      <c r="E1" s="16"/>
      <c r="F1" s="1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4"/>
      <c r="B2" s="16" t="s">
        <v>6</v>
      </c>
      <c r="C2" s="16"/>
      <c r="D2" s="16"/>
      <c r="E2" s="16"/>
      <c r="F2" s="1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4"/>
      <c r="B3" s="16" t="s">
        <v>40</v>
      </c>
      <c r="C3" s="16"/>
      <c r="D3" s="7"/>
      <c r="E3" s="7" t="s">
        <v>41</v>
      </c>
      <c r="F3" s="16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81.75" customHeight="1">
      <c r="A4" s="30" t="s">
        <v>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3" customFormat="1" ht="69" customHeight="1">
      <c r="A5" s="11" t="s">
        <v>26</v>
      </c>
      <c r="B5" s="9" t="s">
        <v>25</v>
      </c>
      <c r="C5" s="9" t="s">
        <v>7</v>
      </c>
      <c r="D5" s="10" t="s">
        <v>10</v>
      </c>
      <c r="E5" s="2" t="s">
        <v>11</v>
      </c>
      <c r="F5" s="9" t="s">
        <v>27</v>
      </c>
      <c r="G5" s="9" t="s">
        <v>0</v>
      </c>
      <c r="H5" s="2" t="s">
        <v>4</v>
      </c>
      <c r="I5" s="2" t="s">
        <v>1</v>
      </c>
      <c r="J5" s="2" t="s">
        <v>28</v>
      </c>
      <c r="K5" s="9" t="s">
        <v>29</v>
      </c>
      <c r="L5" s="9" t="s">
        <v>58</v>
      </c>
      <c r="M5" s="2" t="s">
        <v>12</v>
      </c>
      <c r="N5" s="1" t="s">
        <v>57</v>
      </c>
      <c r="O5" s="2" t="s">
        <v>14</v>
      </c>
      <c r="P5" s="2" t="s">
        <v>2</v>
      </c>
      <c r="Q5" s="2" t="s">
        <v>13</v>
      </c>
      <c r="R5" s="2" t="s">
        <v>3</v>
      </c>
      <c r="S5" s="2" t="s">
        <v>30</v>
      </c>
      <c r="T5" s="2" t="s">
        <v>8</v>
      </c>
      <c r="U5" s="2" t="s">
        <v>9</v>
      </c>
      <c r="V5" s="9" t="s">
        <v>31</v>
      </c>
    </row>
    <row r="6" spans="1:22" ht="27.75" customHeight="1">
      <c r="A6" s="17" t="s">
        <v>37</v>
      </c>
      <c r="B6" s="23" t="s">
        <v>60</v>
      </c>
      <c r="C6" s="21" t="s">
        <v>59</v>
      </c>
      <c r="D6" s="12" t="s">
        <v>81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6">
        <f aca="true" t="shared" si="0" ref="T6:T21">SUM(E6:S6)</f>
        <v>0</v>
      </c>
      <c r="U6" s="6">
        <f aca="true" t="shared" si="1" ref="U6:U21">SUM(300-T6)</f>
        <v>300</v>
      </c>
      <c r="V6" s="127" t="s">
        <v>87</v>
      </c>
    </row>
    <row r="7" spans="1:22" s="3" customFormat="1" ht="29.25" customHeight="1">
      <c r="A7" s="17" t="s">
        <v>18</v>
      </c>
      <c r="B7" s="23" t="s">
        <v>43</v>
      </c>
      <c r="C7" s="21" t="s">
        <v>63</v>
      </c>
      <c r="D7" s="12" t="s">
        <v>86</v>
      </c>
      <c r="E7" s="13"/>
      <c r="F7" s="13"/>
      <c r="G7" s="15"/>
      <c r="H7" s="15"/>
      <c r="I7" s="15"/>
      <c r="J7" s="13"/>
      <c r="K7" s="15"/>
      <c r="L7" s="15"/>
      <c r="M7" s="13"/>
      <c r="N7" s="15"/>
      <c r="O7" s="15"/>
      <c r="P7" s="15"/>
      <c r="Q7" s="15"/>
      <c r="R7" s="15"/>
      <c r="S7" s="14"/>
      <c r="T7" s="6">
        <f t="shared" si="0"/>
        <v>0</v>
      </c>
      <c r="U7" s="6">
        <f t="shared" si="1"/>
        <v>300</v>
      </c>
      <c r="V7" s="128" t="s">
        <v>88</v>
      </c>
    </row>
    <row r="8" spans="1:22" ht="30" customHeight="1">
      <c r="A8" s="17" t="s">
        <v>15</v>
      </c>
      <c r="B8" s="22" t="s">
        <v>44</v>
      </c>
      <c r="C8" s="21" t="s">
        <v>62</v>
      </c>
      <c r="D8" s="12" t="s">
        <v>82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6">
        <f t="shared" si="0"/>
        <v>0</v>
      </c>
      <c r="U8" s="6">
        <f t="shared" si="1"/>
        <v>300</v>
      </c>
      <c r="V8" s="129" t="s">
        <v>89</v>
      </c>
    </row>
    <row r="9" spans="1:22" ht="27.75" customHeight="1">
      <c r="A9" s="17" t="s">
        <v>19</v>
      </c>
      <c r="B9" s="23" t="s">
        <v>53</v>
      </c>
      <c r="C9" s="21" t="s">
        <v>34</v>
      </c>
      <c r="D9" s="12" t="s">
        <v>76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6">
        <f t="shared" si="0"/>
        <v>0</v>
      </c>
      <c r="U9" s="6">
        <f t="shared" si="1"/>
        <v>300</v>
      </c>
      <c r="V9" s="20" t="s">
        <v>90</v>
      </c>
    </row>
    <row r="10" spans="1:22" ht="27.75" customHeight="1">
      <c r="A10" s="17" t="s">
        <v>20</v>
      </c>
      <c r="B10" s="22" t="s">
        <v>54</v>
      </c>
      <c r="C10" s="21" t="s">
        <v>34</v>
      </c>
      <c r="D10" s="12" t="s">
        <v>74</v>
      </c>
      <c r="E10" s="13">
        <v>0.5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6">
        <f t="shared" si="0"/>
        <v>0.5</v>
      </c>
      <c r="U10" s="6">
        <f t="shared" si="1"/>
        <v>299.5</v>
      </c>
      <c r="V10" s="19" t="s">
        <v>91</v>
      </c>
    </row>
    <row r="11" spans="1:22" ht="30" customHeight="1">
      <c r="A11" s="17" t="s">
        <v>24</v>
      </c>
      <c r="B11" s="22" t="s">
        <v>49</v>
      </c>
      <c r="C11" s="21" t="s">
        <v>50</v>
      </c>
      <c r="D11" s="12" t="s">
        <v>83</v>
      </c>
      <c r="E11" s="13"/>
      <c r="F11" s="13"/>
      <c r="G11" s="13"/>
      <c r="H11" s="13"/>
      <c r="I11" s="13"/>
      <c r="J11" s="13"/>
      <c r="K11" s="15">
        <v>5</v>
      </c>
      <c r="L11" s="13"/>
      <c r="M11" s="13"/>
      <c r="N11" s="13"/>
      <c r="O11" s="13"/>
      <c r="P11" s="13"/>
      <c r="Q11" s="13"/>
      <c r="R11" s="13"/>
      <c r="S11" s="14"/>
      <c r="T11" s="6">
        <f t="shared" si="0"/>
        <v>5</v>
      </c>
      <c r="U11" s="6">
        <f t="shared" si="1"/>
        <v>295</v>
      </c>
      <c r="V11" s="20" t="s">
        <v>92</v>
      </c>
    </row>
    <row r="12" spans="1:22" ht="28.5" customHeight="1">
      <c r="A12" s="17" t="s">
        <v>38</v>
      </c>
      <c r="B12" s="23" t="s">
        <v>61</v>
      </c>
      <c r="C12" s="21" t="s">
        <v>59</v>
      </c>
      <c r="D12" s="12" t="s">
        <v>79</v>
      </c>
      <c r="E12" s="13">
        <v>9.5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6">
        <f t="shared" si="0"/>
        <v>9.5</v>
      </c>
      <c r="U12" s="6">
        <f t="shared" si="1"/>
        <v>290.5</v>
      </c>
      <c r="V12" s="19" t="s">
        <v>93</v>
      </c>
    </row>
    <row r="13" spans="1:22" ht="28.5">
      <c r="A13" s="17" t="s">
        <v>16</v>
      </c>
      <c r="B13" s="23" t="s">
        <v>46</v>
      </c>
      <c r="C13" s="21" t="s">
        <v>62</v>
      </c>
      <c r="D13" s="12" t="s">
        <v>78</v>
      </c>
      <c r="E13" s="13">
        <v>10.5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6">
        <f t="shared" si="0"/>
        <v>10.5</v>
      </c>
      <c r="U13" s="6">
        <f t="shared" si="1"/>
        <v>289.5</v>
      </c>
      <c r="V13" s="20" t="s">
        <v>94</v>
      </c>
    </row>
    <row r="14" spans="1:22" ht="28.5">
      <c r="A14" s="17" t="s">
        <v>32</v>
      </c>
      <c r="B14" s="22" t="s">
        <v>52</v>
      </c>
      <c r="C14" s="21" t="s">
        <v>50</v>
      </c>
      <c r="D14" s="12" t="s">
        <v>75</v>
      </c>
      <c r="E14" s="13">
        <v>10.9</v>
      </c>
      <c r="F14" s="13"/>
      <c r="G14" s="13"/>
      <c r="H14" s="13"/>
      <c r="I14" s="13"/>
      <c r="J14" s="13"/>
      <c r="K14" s="15"/>
      <c r="L14" s="13"/>
      <c r="M14" s="13"/>
      <c r="N14" s="13"/>
      <c r="O14" s="13"/>
      <c r="P14" s="13"/>
      <c r="Q14" s="13"/>
      <c r="R14" s="13"/>
      <c r="S14" s="14"/>
      <c r="T14" s="6">
        <f t="shared" si="0"/>
        <v>10.9</v>
      </c>
      <c r="U14" s="6">
        <f t="shared" si="1"/>
        <v>289.1</v>
      </c>
      <c r="V14" s="20" t="s">
        <v>95</v>
      </c>
    </row>
    <row r="15" spans="1:22" ht="30" customHeight="1">
      <c r="A15" s="17" t="s">
        <v>35</v>
      </c>
      <c r="B15" s="22" t="s">
        <v>56</v>
      </c>
      <c r="C15" s="21" t="s">
        <v>47</v>
      </c>
      <c r="D15" s="12" t="s">
        <v>77</v>
      </c>
      <c r="E15" s="13">
        <v>14.3</v>
      </c>
      <c r="F15" s="13"/>
      <c r="G15" s="13"/>
      <c r="H15" s="13"/>
      <c r="I15" s="13"/>
      <c r="J15" s="13"/>
      <c r="K15" s="15"/>
      <c r="L15" s="13"/>
      <c r="M15" s="13"/>
      <c r="N15" s="13"/>
      <c r="O15" s="13"/>
      <c r="P15" s="13"/>
      <c r="Q15" s="13"/>
      <c r="R15" s="13"/>
      <c r="S15" s="14"/>
      <c r="T15" s="6">
        <f t="shared" si="0"/>
        <v>14.3</v>
      </c>
      <c r="U15" s="6">
        <f t="shared" si="1"/>
        <v>285.7</v>
      </c>
      <c r="V15" s="20" t="s">
        <v>24</v>
      </c>
    </row>
    <row r="16" spans="1:22" ht="28.5">
      <c r="A16" s="17" t="s">
        <v>17</v>
      </c>
      <c r="B16" s="23" t="s">
        <v>45</v>
      </c>
      <c r="C16" s="21" t="s">
        <v>63</v>
      </c>
      <c r="D16" s="12" t="s">
        <v>80</v>
      </c>
      <c r="E16" s="13">
        <v>22.6</v>
      </c>
      <c r="F16" s="13"/>
      <c r="G16" s="13"/>
      <c r="H16" s="13"/>
      <c r="I16" s="13"/>
      <c r="J16" s="13"/>
      <c r="K16" s="15">
        <v>5</v>
      </c>
      <c r="L16" s="13">
        <v>15</v>
      </c>
      <c r="M16" s="13"/>
      <c r="N16" s="13"/>
      <c r="O16" s="13"/>
      <c r="P16" s="13"/>
      <c r="Q16" s="13"/>
      <c r="R16" s="13"/>
      <c r="S16" s="14"/>
      <c r="T16" s="6">
        <f t="shared" si="0"/>
        <v>42.6</v>
      </c>
      <c r="U16" s="6">
        <f t="shared" si="1"/>
        <v>257.4</v>
      </c>
      <c r="V16" s="20" t="s">
        <v>32</v>
      </c>
    </row>
    <row r="17" spans="1:22" s="3" customFormat="1" ht="28.5">
      <c r="A17" s="17" t="s">
        <v>39</v>
      </c>
      <c r="B17" s="22" t="s">
        <v>69</v>
      </c>
      <c r="C17" s="9" t="s">
        <v>51</v>
      </c>
      <c r="D17" s="12" t="s">
        <v>72</v>
      </c>
      <c r="E17" s="15">
        <v>39.4</v>
      </c>
      <c r="F17" s="15"/>
      <c r="G17" s="15"/>
      <c r="H17" s="15"/>
      <c r="I17" s="15"/>
      <c r="J17" s="15"/>
      <c r="K17" s="15">
        <v>5</v>
      </c>
      <c r="L17" s="15"/>
      <c r="M17" s="15"/>
      <c r="N17" s="15"/>
      <c r="O17" s="15"/>
      <c r="P17" s="15"/>
      <c r="Q17" s="15"/>
      <c r="R17" s="15"/>
      <c r="S17" s="15"/>
      <c r="T17" s="6">
        <f t="shared" si="0"/>
        <v>44.4</v>
      </c>
      <c r="U17" s="6">
        <f t="shared" si="1"/>
        <v>255.6</v>
      </c>
      <c r="V17" s="19" t="s">
        <v>33</v>
      </c>
    </row>
    <row r="18" spans="1:22" ht="30" customHeight="1">
      <c r="A18" s="17" t="s">
        <v>21</v>
      </c>
      <c r="B18" s="22" t="s">
        <v>55</v>
      </c>
      <c r="C18" s="21" t="s">
        <v>64</v>
      </c>
      <c r="D18" s="12" t="s">
        <v>71</v>
      </c>
      <c r="E18" s="13">
        <v>11.3</v>
      </c>
      <c r="F18" s="13"/>
      <c r="G18" s="13"/>
      <c r="H18" s="13"/>
      <c r="I18" s="13">
        <v>25</v>
      </c>
      <c r="J18" s="13"/>
      <c r="K18" s="15">
        <v>10</v>
      </c>
      <c r="L18" s="13"/>
      <c r="M18" s="13"/>
      <c r="N18" s="13"/>
      <c r="O18" s="13"/>
      <c r="P18" s="13"/>
      <c r="Q18" s="13"/>
      <c r="R18" s="13"/>
      <c r="S18" s="14"/>
      <c r="T18" s="6">
        <f t="shared" si="0"/>
        <v>46.3</v>
      </c>
      <c r="U18" s="6">
        <f t="shared" si="1"/>
        <v>253.7</v>
      </c>
      <c r="V18" s="20" t="s">
        <v>96</v>
      </c>
    </row>
    <row r="19" spans="1:22" s="3" customFormat="1" ht="28.5">
      <c r="A19" s="17" t="s">
        <v>36</v>
      </c>
      <c r="B19" s="22" t="s">
        <v>48</v>
      </c>
      <c r="C19" s="21" t="s">
        <v>47</v>
      </c>
      <c r="D19" s="12" t="s">
        <v>85</v>
      </c>
      <c r="E19" s="15">
        <v>68.9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6">
        <f t="shared" si="0"/>
        <v>68.9</v>
      </c>
      <c r="U19" s="6">
        <f t="shared" si="1"/>
        <v>231.1</v>
      </c>
      <c r="V19" s="19" t="s">
        <v>35</v>
      </c>
    </row>
    <row r="20" spans="1:22" ht="30" customHeight="1">
      <c r="A20" s="17" t="s">
        <v>22</v>
      </c>
      <c r="B20" s="22" t="s">
        <v>65</v>
      </c>
      <c r="C20" s="21" t="s">
        <v>64</v>
      </c>
      <c r="D20" s="12" t="s">
        <v>73</v>
      </c>
      <c r="E20" s="13">
        <v>99.6</v>
      </c>
      <c r="F20" s="13"/>
      <c r="G20" s="13"/>
      <c r="H20" s="13"/>
      <c r="I20" s="13"/>
      <c r="J20" s="13"/>
      <c r="K20" s="15">
        <v>15</v>
      </c>
      <c r="L20" s="13"/>
      <c r="M20" s="13"/>
      <c r="N20" s="13"/>
      <c r="O20" s="13"/>
      <c r="P20" s="13"/>
      <c r="Q20" s="13"/>
      <c r="R20" s="13"/>
      <c r="S20" s="14"/>
      <c r="T20" s="6">
        <f t="shared" si="0"/>
        <v>114.6</v>
      </c>
      <c r="U20" s="6">
        <f t="shared" si="1"/>
        <v>185.4</v>
      </c>
      <c r="V20" s="20" t="s">
        <v>36</v>
      </c>
    </row>
    <row r="21" spans="1:22" ht="28.5">
      <c r="A21" s="17" t="s">
        <v>23</v>
      </c>
      <c r="B21" s="22" t="s">
        <v>66</v>
      </c>
      <c r="C21" s="21" t="s">
        <v>67</v>
      </c>
      <c r="D21" s="12" t="s">
        <v>84</v>
      </c>
      <c r="E21" s="13">
        <v>117.3</v>
      </c>
      <c r="F21" s="13"/>
      <c r="G21" s="13"/>
      <c r="H21" s="13"/>
      <c r="I21" s="13">
        <v>25</v>
      </c>
      <c r="J21" s="13"/>
      <c r="K21" s="15">
        <v>5</v>
      </c>
      <c r="L21" s="13"/>
      <c r="M21" s="13"/>
      <c r="N21" s="13"/>
      <c r="O21" s="13"/>
      <c r="P21" s="13"/>
      <c r="Q21" s="13"/>
      <c r="R21" s="13"/>
      <c r="S21" s="14"/>
      <c r="T21" s="6">
        <f t="shared" si="0"/>
        <v>147.3</v>
      </c>
      <c r="U21" s="6">
        <f t="shared" si="1"/>
        <v>152.7</v>
      </c>
      <c r="V21" s="20" t="s">
        <v>37</v>
      </c>
    </row>
    <row r="22" spans="1:22" ht="28.5" customHeight="1">
      <c r="A22" s="17" t="s">
        <v>33</v>
      </c>
      <c r="B22" s="22" t="s">
        <v>68</v>
      </c>
      <c r="C22" s="9" t="s">
        <v>51</v>
      </c>
      <c r="D22" s="24"/>
      <c r="E22" s="25"/>
      <c r="F22" s="25"/>
      <c r="G22" s="25"/>
      <c r="H22" s="25"/>
      <c r="I22" s="25"/>
      <c r="J22" s="25"/>
      <c r="K22" s="26"/>
      <c r="L22" s="25"/>
      <c r="M22" s="25"/>
      <c r="N22" s="25"/>
      <c r="O22" s="25"/>
      <c r="P22" s="25"/>
      <c r="Q22" s="25"/>
      <c r="R22" s="25"/>
      <c r="S22" s="27"/>
      <c r="T22" s="28"/>
      <c r="U22" s="28"/>
      <c r="V22" s="29"/>
    </row>
    <row r="23" spans="2:21" s="7" customFormat="1" ht="89.25" customHeight="1">
      <c r="B23" s="31" t="s">
        <v>70</v>
      </c>
      <c r="C23" s="31"/>
      <c r="D23" s="31"/>
      <c r="E23" s="31"/>
      <c r="F23" s="31"/>
      <c r="G23" s="31"/>
      <c r="M23" s="8"/>
      <c r="N23" s="8"/>
      <c r="O23" s="31" t="s">
        <v>42</v>
      </c>
      <c r="P23" s="31"/>
      <c r="Q23" s="31"/>
      <c r="R23" s="31"/>
      <c r="S23" s="31"/>
      <c r="T23" s="31"/>
      <c r="U23" s="31"/>
    </row>
  </sheetData>
  <sheetProtection/>
  <mergeCells count="3">
    <mergeCell ref="A4:V4"/>
    <mergeCell ref="B23:G23"/>
    <mergeCell ref="O23:U23"/>
  </mergeCells>
  <printOptions horizontalCentered="1"/>
  <pageMargins left="0" right="0" top="0.3937007874015748" bottom="0.1968503937007874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75" zoomScaleSheetLayoutView="75" workbookViewId="0" topLeftCell="A4">
      <selection activeCell="H10" sqref="H10"/>
    </sheetView>
  </sheetViews>
  <sheetFormatPr defaultColWidth="9.00390625" defaultRowHeight="12.75"/>
  <cols>
    <col min="1" max="1" width="3.625" style="0" customWidth="1"/>
    <col min="2" max="2" width="22.875" style="0" customWidth="1"/>
    <col min="3" max="3" width="12.75390625" style="0" customWidth="1"/>
    <col min="4" max="4" width="9.75390625" style="0" customWidth="1"/>
    <col min="5" max="7" width="7.00390625" style="0" customWidth="1"/>
    <col min="8" max="8" width="6.625" style="0" customWidth="1"/>
    <col min="9" max="9" width="9.00390625" style="0" customWidth="1"/>
    <col min="10" max="10" width="7.125" style="0" customWidth="1"/>
    <col min="11" max="11" width="7.625" style="0" customWidth="1"/>
    <col min="12" max="12" width="8.875" style="0" customWidth="1"/>
    <col min="13" max="13" width="8.00390625" style="0" customWidth="1"/>
    <col min="14" max="14" width="7.00390625" style="0" customWidth="1"/>
    <col min="15" max="15" width="7.125" style="0" customWidth="1"/>
    <col min="16" max="16" width="6.625" style="0" customWidth="1"/>
    <col min="17" max="17" width="6.25390625" style="0" customWidth="1"/>
    <col min="18" max="18" width="6.75390625" style="0" customWidth="1"/>
    <col min="19" max="19" width="7.25390625" style="0" customWidth="1"/>
    <col min="21" max="21" width="7.875" style="0" customWidth="1"/>
    <col min="22" max="22" width="6.875" style="0" customWidth="1"/>
    <col min="23" max="23" width="7.00390625" style="0" customWidth="1"/>
  </cols>
  <sheetData>
    <row r="1" spans="1:23" ht="14.25">
      <c r="A1" s="4"/>
      <c r="B1" s="5" t="s">
        <v>5</v>
      </c>
      <c r="C1" s="5"/>
      <c r="D1" s="5"/>
      <c r="E1" s="5"/>
      <c r="F1" s="5"/>
      <c r="G1" s="5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>
      <c r="A2" s="4"/>
      <c r="B2" s="5" t="s">
        <v>6</v>
      </c>
      <c r="C2" s="5"/>
      <c r="D2" s="5"/>
      <c r="E2" s="5"/>
      <c r="F2" s="5"/>
      <c r="G2" s="5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25">
      <c r="A3" s="4"/>
      <c r="B3" s="5" t="s">
        <v>40</v>
      </c>
      <c r="C3" s="5"/>
      <c r="D3" s="35"/>
      <c r="H3" s="4"/>
      <c r="I3" s="5"/>
      <c r="J3" s="4"/>
      <c r="K3" s="4"/>
      <c r="L3" s="5" t="s">
        <v>41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66.75" customHeight="1">
      <c r="A4" s="30" t="s">
        <v>228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30"/>
    </row>
    <row r="5" spans="1:23" s="3" customFormat="1" ht="42" customHeight="1">
      <c r="A5" s="2" t="s">
        <v>26</v>
      </c>
      <c r="B5" s="9" t="s">
        <v>25</v>
      </c>
      <c r="C5" s="9" t="s">
        <v>7</v>
      </c>
      <c r="D5" s="131" t="s">
        <v>10</v>
      </c>
      <c r="E5" s="2" t="s">
        <v>229</v>
      </c>
      <c r="F5" s="2" t="s">
        <v>230</v>
      </c>
      <c r="G5" s="2" t="s">
        <v>231</v>
      </c>
      <c r="H5" s="2" t="s">
        <v>232</v>
      </c>
      <c r="I5" s="2" t="s">
        <v>233</v>
      </c>
      <c r="J5" s="2" t="s">
        <v>234</v>
      </c>
      <c r="K5" s="2" t="s">
        <v>235</v>
      </c>
      <c r="L5" s="2" t="s">
        <v>236</v>
      </c>
      <c r="M5" s="2" t="s">
        <v>237</v>
      </c>
      <c r="N5" s="2" t="s">
        <v>238</v>
      </c>
      <c r="O5" s="2" t="s">
        <v>239</v>
      </c>
      <c r="P5" s="2" t="s">
        <v>240</v>
      </c>
      <c r="Q5" s="2" t="s">
        <v>241</v>
      </c>
      <c r="R5" s="2" t="s">
        <v>242</v>
      </c>
      <c r="S5" s="2" t="s">
        <v>243</v>
      </c>
      <c r="T5" s="2" t="s">
        <v>113</v>
      </c>
      <c r="U5" s="2" t="s">
        <v>8</v>
      </c>
      <c r="V5" s="2" t="s">
        <v>9</v>
      </c>
      <c r="W5" s="2" t="s">
        <v>115</v>
      </c>
    </row>
    <row r="6" spans="1:23" s="3" customFormat="1" ht="30" customHeight="1">
      <c r="A6" s="17" t="s">
        <v>15</v>
      </c>
      <c r="B6" s="52" t="s">
        <v>44</v>
      </c>
      <c r="C6" s="21" t="s">
        <v>62</v>
      </c>
      <c r="D6" s="132" t="s">
        <v>244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>
        <v>2</v>
      </c>
      <c r="Q6" s="133">
        <v>0.9</v>
      </c>
      <c r="R6" s="133"/>
      <c r="S6" s="133"/>
      <c r="T6" s="133"/>
      <c r="U6" s="14">
        <f aca="true" t="shared" si="0" ref="U6:U22">SUM(E6:T6)</f>
        <v>2.9</v>
      </c>
      <c r="V6" s="14">
        <f aca="true" t="shared" si="1" ref="V6:V22">SUM(300-U6)</f>
        <v>297.1</v>
      </c>
      <c r="W6" s="127" t="s">
        <v>87</v>
      </c>
    </row>
    <row r="7" spans="1:23" s="3" customFormat="1" ht="30" customHeight="1">
      <c r="A7" s="17" t="s">
        <v>24</v>
      </c>
      <c r="B7" s="52" t="s">
        <v>49</v>
      </c>
      <c r="C7" s="21" t="s">
        <v>50</v>
      </c>
      <c r="D7" s="132" t="s">
        <v>245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>
        <v>3.4</v>
      </c>
      <c r="Q7" s="133">
        <v>1.7</v>
      </c>
      <c r="R7" s="133"/>
      <c r="S7" s="133"/>
      <c r="T7" s="133"/>
      <c r="U7" s="14">
        <f t="shared" si="0"/>
        <v>5.1</v>
      </c>
      <c r="V7" s="14">
        <f t="shared" si="1"/>
        <v>294.9</v>
      </c>
      <c r="W7" s="128" t="s">
        <v>88</v>
      </c>
    </row>
    <row r="8" spans="1:23" s="3" customFormat="1" ht="36">
      <c r="A8" s="17" t="s">
        <v>20</v>
      </c>
      <c r="B8" s="52" t="s">
        <v>54</v>
      </c>
      <c r="C8" s="21" t="s">
        <v>34</v>
      </c>
      <c r="D8" s="132" t="s">
        <v>246</v>
      </c>
      <c r="E8" s="133">
        <v>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>
        <v>2.8</v>
      </c>
      <c r="Q8" s="133">
        <v>1.4</v>
      </c>
      <c r="R8" s="133"/>
      <c r="S8" s="133"/>
      <c r="T8" s="133"/>
      <c r="U8" s="14">
        <f t="shared" si="0"/>
        <v>6.199999999999999</v>
      </c>
      <c r="V8" s="14">
        <f t="shared" si="1"/>
        <v>293.8</v>
      </c>
      <c r="W8" s="129" t="s">
        <v>89</v>
      </c>
    </row>
    <row r="9" spans="1:23" s="3" customFormat="1" ht="36">
      <c r="A9" s="17" t="s">
        <v>37</v>
      </c>
      <c r="B9" s="44" t="s">
        <v>60</v>
      </c>
      <c r="C9" s="21" t="s">
        <v>59</v>
      </c>
      <c r="D9" s="132" t="s">
        <v>247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>
        <v>4.7</v>
      </c>
      <c r="Q9" s="133">
        <v>1.9</v>
      </c>
      <c r="R9" s="133"/>
      <c r="S9" s="133"/>
      <c r="T9" s="133"/>
      <c r="U9" s="14">
        <f t="shared" si="0"/>
        <v>6.6</v>
      </c>
      <c r="V9" s="14">
        <f t="shared" si="1"/>
        <v>293.4</v>
      </c>
      <c r="W9" s="58">
        <v>4</v>
      </c>
    </row>
    <row r="10" spans="1:23" s="3" customFormat="1" ht="36">
      <c r="A10" s="17" t="s">
        <v>18</v>
      </c>
      <c r="B10" s="44" t="s">
        <v>43</v>
      </c>
      <c r="C10" s="21" t="s">
        <v>63</v>
      </c>
      <c r="D10" s="132" t="s">
        <v>248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>
        <v>5.7</v>
      </c>
      <c r="Q10" s="133">
        <v>1</v>
      </c>
      <c r="R10" s="133"/>
      <c r="S10" s="133"/>
      <c r="T10" s="133"/>
      <c r="U10" s="14">
        <f t="shared" si="0"/>
        <v>6.7</v>
      </c>
      <c r="V10" s="14">
        <f t="shared" si="1"/>
        <v>293.3</v>
      </c>
      <c r="W10" s="58">
        <v>5</v>
      </c>
    </row>
    <row r="11" spans="1:23" s="3" customFormat="1" ht="36">
      <c r="A11" s="17" t="s">
        <v>17</v>
      </c>
      <c r="B11" s="44" t="s">
        <v>45</v>
      </c>
      <c r="C11" s="21" t="s">
        <v>63</v>
      </c>
      <c r="D11" s="132" t="s">
        <v>249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>
        <v>5.8</v>
      </c>
      <c r="Q11" s="133">
        <v>1.6</v>
      </c>
      <c r="R11" s="133"/>
      <c r="S11" s="133"/>
      <c r="T11" s="133"/>
      <c r="U11" s="14">
        <f t="shared" si="0"/>
        <v>7.4</v>
      </c>
      <c r="V11" s="14">
        <f t="shared" si="1"/>
        <v>292.6</v>
      </c>
      <c r="W11" s="58">
        <v>6</v>
      </c>
    </row>
    <row r="12" spans="1:23" s="3" customFormat="1" ht="30" customHeight="1">
      <c r="A12" s="17" t="s">
        <v>32</v>
      </c>
      <c r="B12" s="52" t="s">
        <v>52</v>
      </c>
      <c r="C12" s="21" t="s">
        <v>50</v>
      </c>
      <c r="D12" s="132" t="s">
        <v>246</v>
      </c>
      <c r="E12" s="133">
        <v>2</v>
      </c>
      <c r="F12" s="133"/>
      <c r="G12" s="133"/>
      <c r="H12" s="133"/>
      <c r="I12" s="133"/>
      <c r="J12" s="133"/>
      <c r="K12" s="133">
        <v>5</v>
      </c>
      <c r="L12" s="133"/>
      <c r="M12" s="133"/>
      <c r="N12" s="133"/>
      <c r="O12" s="133"/>
      <c r="P12" s="133">
        <v>4.9</v>
      </c>
      <c r="Q12" s="133">
        <v>1.1</v>
      </c>
      <c r="R12" s="133"/>
      <c r="S12" s="133"/>
      <c r="T12" s="133"/>
      <c r="U12" s="14">
        <f t="shared" si="0"/>
        <v>13</v>
      </c>
      <c r="V12" s="14">
        <f t="shared" si="1"/>
        <v>287</v>
      </c>
      <c r="W12" s="58">
        <v>7</v>
      </c>
    </row>
    <row r="13" spans="1:23" s="3" customFormat="1" ht="30" customHeight="1">
      <c r="A13" s="17" t="s">
        <v>16</v>
      </c>
      <c r="B13" s="44" t="s">
        <v>46</v>
      </c>
      <c r="C13" s="21" t="s">
        <v>62</v>
      </c>
      <c r="D13" s="132" t="s">
        <v>250</v>
      </c>
      <c r="E13" s="133">
        <v>1.6</v>
      </c>
      <c r="F13" s="133"/>
      <c r="G13" s="133"/>
      <c r="H13" s="133"/>
      <c r="I13" s="133"/>
      <c r="J13" s="133"/>
      <c r="K13" s="133">
        <v>5</v>
      </c>
      <c r="L13" s="133"/>
      <c r="M13" s="133"/>
      <c r="N13" s="133"/>
      <c r="O13" s="133"/>
      <c r="P13" s="133">
        <v>6.8</v>
      </c>
      <c r="Q13" s="133">
        <v>1.8</v>
      </c>
      <c r="R13" s="133"/>
      <c r="S13" s="133"/>
      <c r="T13" s="133"/>
      <c r="U13" s="14">
        <f t="shared" si="0"/>
        <v>15.2</v>
      </c>
      <c r="V13" s="14">
        <f t="shared" si="1"/>
        <v>284.8</v>
      </c>
      <c r="W13" s="58">
        <v>8</v>
      </c>
    </row>
    <row r="14" spans="1:23" s="3" customFormat="1" ht="30" customHeight="1">
      <c r="A14" s="17" t="s">
        <v>19</v>
      </c>
      <c r="B14" s="44" t="s">
        <v>53</v>
      </c>
      <c r="C14" s="21" t="s">
        <v>34</v>
      </c>
      <c r="D14" s="132" t="s">
        <v>251</v>
      </c>
      <c r="E14" s="133"/>
      <c r="F14" s="133"/>
      <c r="G14" s="133"/>
      <c r="H14" s="133"/>
      <c r="I14" s="133"/>
      <c r="J14" s="133"/>
      <c r="K14" s="133">
        <v>5</v>
      </c>
      <c r="L14" s="133"/>
      <c r="M14" s="133"/>
      <c r="N14" s="133"/>
      <c r="O14" s="133"/>
      <c r="P14" s="133">
        <v>1.9</v>
      </c>
      <c r="Q14" s="133">
        <v>1.5</v>
      </c>
      <c r="R14" s="133"/>
      <c r="S14" s="133">
        <v>15</v>
      </c>
      <c r="T14" s="133"/>
      <c r="U14" s="14">
        <f t="shared" si="0"/>
        <v>23.4</v>
      </c>
      <c r="V14" s="14">
        <f t="shared" si="1"/>
        <v>276.6</v>
      </c>
      <c r="W14" s="58">
        <v>9</v>
      </c>
    </row>
    <row r="15" spans="1:23" s="3" customFormat="1" ht="36">
      <c r="A15" s="17" t="s">
        <v>35</v>
      </c>
      <c r="B15" s="52" t="s">
        <v>131</v>
      </c>
      <c r="C15" s="21" t="s">
        <v>47</v>
      </c>
      <c r="D15" s="132" t="s">
        <v>252</v>
      </c>
      <c r="E15" s="133">
        <v>16.9</v>
      </c>
      <c r="F15" s="133"/>
      <c r="G15" s="133"/>
      <c r="H15" s="133"/>
      <c r="I15" s="133"/>
      <c r="J15" s="133"/>
      <c r="K15" s="133">
        <v>5</v>
      </c>
      <c r="L15" s="133"/>
      <c r="M15" s="133"/>
      <c r="N15" s="133"/>
      <c r="O15" s="133"/>
      <c r="P15" s="133">
        <v>6</v>
      </c>
      <c r="Q15" s="133">
        <v>2.3</v>
      </c>
      <c r="R15" s="133"/>
      <c r="S15" s="133"/>
      <c r="T15" s="133"/>
      <c r="U15" s="14">
        <f t="shared" si="0"/>
        <v>30.2</v>
      </c>
      <c r="V15" s="14">
        <f t="shared" si="1"/>
        <v>269.8</v>
      </c>
      <c r="W15" s="58">
        <v>10</v>
      </c>
    </row>
    <row r="16" spans="1:23" s="3" customFormat="1" ht="36">
      <c r="A16" s="17" t="s">
        <v>39</v>
      </c>
      <c r="B16" s="52" t="s">
        <v>69</v>
      </c>
      <c r="C16" s="9" t="s">
        <v>51</v>
      </c>
      <c r="D16" s="132" t="s">
        <v>253</v>
      </c>
      <c r="E16" s="133">
        <v>0.6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>
        <v>14.1</v>
      </c>
      <c r="Q16" s="133">
        <v>1.4</v>
      </c>
      <c r="R16" s="133"/>
      <c r="S16" s="133">
        <v>15</v>
      </c>
      <c r="T16" s="133"/>
      <c r="U16" s="14">
        <f t="shared" si="0"/>
        <v>31.099999999999998</v>
      </c>
      <c r="V16" s="14">
        <f t="shared" si="1"/>
        <v>268.9</v>
      </c>
      <c r="W16" s="58">
        <v>11</v>
      </c>
    </row>
    <row r="17" spans="1:23" s="3" customFormat="1" ht="30" customHeight="1">
      <c r="A17" s="17" t="s">
        <v>23</v>
      </c>
      <c r="B17" s="52" t="s">
        <v>66</v>
      </c>
      <c r="C17" s="21" t="s">
        <v>67</v>
      </c>
      <c r="D17" s="132" t="s">
        <v>254</v>
      </c>
      <c r="E17" s="133"/>
      <c r="F17" s="133"/>
      <c r="G17" s="133"/>
      <c r="H17" s="133"/>
      <c r="I17" s="133">
        <v>10</v>
      </c>
      <c r="J17" s="133"/>
      <c r="K17" s="133">
        <v>15</v>
      </c>
      <c r="L17" s="133"/>
      <c r="M17" s="133"/>
      <c r="N17" s="133"/>
      <c r="O17" s="133"/>
      <c r="P17" s="133">
        <v>10.9</v>
      </c>
      <c r="Q17" s="133">
        <v>12</v>
      </c>
      <c r="R17" s="133"/>
      <c r="S17" s="133"/>
      <c r="T17" s="133"/>
      <c r="U17" s="14">
        <f t="shared" si="0"/>
        <v>47.9</v>
      </c>
      <c r="V17" s="14">
        <f t="shared" si="1"/>
        <v>252.1</v>
      </c>
      <c r="W17" s="58">
        <v>12</v>
      </c>
    </row>
    <row r="18" spans="1:23" s="3" customFormat="1" ht="30" customHeight="1">
      <c r="A18" s="17" t="s">
        <v>21</v>
      </c>
      <c r="B18" s="52" t="s">
        <v>55</v>
      </c>
      <c r="C18" s="21" t="s">
        <v>64</v>
      </c>
      <c r="D18" s="132" t="s">
        <v>255</v>
      </c>
      <c r="E18" s="133"/>
      <c r="F18" s="133"/>
      <c r="G18" s="133"/>
      <c r="H18" s="133"/>
      <c r="I18" s="133"/>
      <c r="J18" s="133"/>
      <c r="K18" s="133">
        <v>5</v>
      </c>
      <c r="L18" s="133"/>
      <c r="M18" s="133"/>
      <c r="N18" s="133"/>
      <c r="O18" s="133"/>
      <c r="P18" s="133">
        <v>10.8</v>
      </c>
      <c r="Q18" s="133">
        <v>2.2</v>
      </c>
      <c r="R18" s="133"/>
      <c r="S18" s="133">
        <v>45</v>
      </c>
      <c r="T18" s="133"/>
      <c r="U18" s="14">
        <f t="shared" si="0"/>
        <v>63</v>
      </c>
      <c r="V18" s="14">
        <f t="shared" si="1"/>
        <v>237</v>
      </c>
      <c r="W18" s="58">
        <v>13</v>
      </c>
    </row>
    <row r="19" spans="1:23" s="3" customFormat="1" ht="30" customHeight="1">
      <c r="A19" s="17" t="s">
        <v>38</v>
      </c>
      <c r="B19" s="61" t="s">
        <v>127</v>
      </c>
      <c r="C19" s="21" t="s">
        <v>59</v>
      </c>
      <c r="D19" s="132" t="s">
        <v>256</v>
      </c>
      <c r="E19" s="133">
        <v>23.6</v>
      </c>
      <c r="F19" s="133"/>
      <c r="G19" s="133"/>
      <c r="H19" s="133"/>
      <c r="I19" s="133">
        <v>10</v>
      </c>
      <c r="J19" s="133"/>
      <c r="K19" s="133">
        <v>20</v>
      </c>
      <c r="L19" s="133"/>
      <c r="M19" s="133"/>
      <c r="N19" s="133"/>
      <c r="O19" s="133"/>
      <c r="P19" s="133">
        <v>13.8</v>
      </c>
      <c r="Q19" s="133">
        <v>5.5</v>
      </c>
      <c r="R19" s="133"/>
      <c r="S19" s="133"/>
      <c r="T19" s="133"/>
      <c r="U19" s="14">
        <f t="shared" si="0"/>
        <v>72.9</v>
      </c>
      <c r="V19" s="14">
        <f t="shared" si="1"/>
        <v>227.1</v>
      </c>
      <c r="W19" s="58">
        <v>14</v>
      </c>
    </row>
    <row r="20" spans="1:23" s="3" customFormat="1" ht="36">
      <c r="A20" s="17" t="s">
        <v>22</v>
      </c>
      <c r="B20" s="52" t="s">
        <v>65</v>
      </c>
      <c r="C20" s="21" t="s">
        <v>64</v>
      </c>
      <c r="D20" s="132" t="s">
        <v>257</v>
      </c>
      <c r="E20" s="133">
        <v>3.3</v>
      </c>
      <c r="F20" s="133"/>
      <c r="G20" s="133"/>
      <c r="H20" s="133"/>
      <c r="I20" s="133">
        <v>30</v>
      </c>
      <c r="J20" s="133"/>
      <c r="K20" s="133">
        <v>15</v>
      </c>
      <c r="L20" s="133"/>
      <c r="M20" s="133"/>
      <c r="N20" s="133"/>
      <c r="O20" s="133"/>
      <c r="P20" s="133">
        <v>31.5</v>
      </c>
      <c r="Q20" s="133">
        <v>2.1</v>
      </c>
      <c r="R20" s="133"/>
      <c r="S20" s="133"/>
      <c r="T20" s="133"/>
      <c r="U20" s="14">
        <f t="shared" si="0"/>
        <v>81.89999999999999</v>
      </c>
      <c r="V20" s="14">
        <f t="shared" si="1"/>
        <v>218.10000000000002</v>
      </c>
      <c r="W20" s="58">
        <v>15</v>
      </c>
    </row>
    <row r="21" spans="1:23" s="3" customFormat="1" ht="30" customHeight="1">
      <c r="A21" s="17" t="s">
        <v>33</v>
      </c>
      <c r="B21" s="52" t="s">
        <v>68</v>
      </c>
      <c r="C21" s="9" t="s">
        <v>51</v>
      </c>
      <c r="D21" s="132" t="s">
        <v>258</v>
      </c>
      <c r="E21" s="133">
        <v>36.7</v>
      </c>
      <c r="F21" s="133"/>
      <c r="G21" s="133"/>
      <c r="H21" s="133"/>
      <c r="I21" s="133">
        <v>10</v>
      </c>
      <c r="J21" s="133">
        <v>10</v>
      </c>
      <c r="K21" s="133">
        <v>5</v>
      </c>
      <c r="L21" s="133"/>
      <c r="M21" s="133"/>
      <c r="N21" s="133"/>
      <c r="O21" s="133"/>
      <c r="P21" s="133">
        <v>4.8</v>
      </c>
      <c r="Q21" s="133">
        <v>4.6</v>
      </c>
      <c r="R21" s="133"/>
      <c r="S21" s="133">
        <v>45</v>
      </c>
      <c r="T21" s="133"/>
      <c r="U21" s="14">
        <f t="shared" si="0"/>
        <v>116.1</v>
      </c>
      <c r="V21" s="14">
        <f t="shared" si="1"/>
        <v>183.9</v>
      </c>
      <c r="W21" s="58">
        <v>16</v>
      </c>
    </row>
    <row r="22" spans="1:23" s="3" customFormat="1" ht="37.5" customHeight="1">
      <c r="A22" s="17" t="s">
        <v>36</v>
      </c>
      <c r="B22" s="52" t="s">
        <v>48</v>
      </c>
      <c r="C22" s="21" t="s">
        <v>47</v>
      </c>
      <c r="D22" s="132" t="s">
        <v>259</v>
      </c>
      <c r="E22" s="133">
        <v>68.9</v>
      </c>
      <c r="F22" s="133"/>
      <c r="G22" s="133"/>
      <c r="H22" s="133"/>
      <c r="I22" s="133">
        <v>30</v>
      </c>
      <c r="J22" s="133"/>
      <c r="K22" s="133">
        <v>20</v>
      </c>
      <c r="L22" s="133"/>
      <c r="M22" s="133"/>
      <c r="N22" s="133"/>
      <c r="O22" s="133"/>
      <c r="P22" s="133">
        <v>9</v>
      </c>
      <c r="Q22" s="133">
        <v>2.8</v>
      </c>
      <c r="R22" s="133"/>
      <c r="S22" s="133"/>
      <c r="T22" s="133"/>
      <c r="U22" s="14">
        <f t="shared" si="0"/>
        <v>130.70000000000002</v>
      </c>
      <c r="V22" s="14">
        <f t="shared" si="1"/>
        <v>169.29999999999998</v>
      </c>
      <c r="W22" s="58">
        <v>17</v>
      </c>
    </row>
    <row r="23" spans="2:23" s="7" customFormat="1" ht="51.75" customHeight="1">
      <c r="B23" s="134" t="s">
        <v>260</v>
      </c>
      <c r="C23" s="134"/>
      <c r="D23" s="134"/>
      <c r="E23" s="134"/>
      <c r="F23" s="134"/>
      <c r="G23" s="134"/>
      <c r="H23" s="134"/>
      <c r="I23" s="134"/>
      <c r="K23" s="8"/>
      <c r="L23" s="8"/>
      <c r="O23" s="134" t="s">
        <v>261</v>
      </c>
      <c r="P23" s="134"/>
      <c r="Q23" s="134"/>
      <c r="R23" s="134"/>
      <c r="S23" s="134"/>
      <c r="T23" s="134"/>
      <c r="U23" s="134"/>
      <c r="V23" s="134"/>
      <c r="W23" s="134"/>
    </row>
  </sheetData>
  <mergeCells count="3">
    <mergeCell ref="A4:W4"/>
    <mergeCell ref="B23:I23"/>
    <mergeCell ref="O23:W23"/>
  </mergeCells>
  <printOptions/>
  <pageMargins left="0.11811023622047245" right="0.11811023622047245" top="0.11811023622047245" bottom="0.11811023622047245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75" zoomScaleSheetLayoutView="75" workbookViewId="0" topLeftCell="A1">
      <selection activeCell="D20" sqref="D20"/>
    </sheetView>
  </sheetViews>
  <sheetFormatPr defaultColWidth="9.00390625" defaultRowHeight="12.75"/>
  <cols>
    <col min="1" max="1" width="4.125" style="158" customWidth="1"/>
    <col min="2" max="2" width="21.125" style="0" customWidth="1"/>
    <col min="3" max="3" width="21.625" style="0" customWidth="1"/>
    <col min="5" max="5" width="13.875" style="0" customWidth="1"/>
    <col min="6" max="6" width="8.75390625" style="0" customWidth="1"/>
    <col min="7" max="7" width="8.00390625" style="0" customWidth="1"/>
    <col min="8" max="8" width="8.125" style="0" customWidth="1"/>
    <col min="9" max="9" width="7.125" style="0" customWidth="1"/>
    <col min="10" max="10" width="8.25390625" style="0" customWidth="1"/>
    <col min="11" max="11" width="7.625" style="0" customWidth="1"/>
    <col min="12" max="12" width="8.25390625" style="0" customWidth="1"/>
    <col min="13" max="13" width="6.875" style="0" customWidth="1"/>
    <col min="14" max="15" width="8.75390625" style="0" customWidth="1"/>
  </cols>
  <sheetData>
    <row r="1" spans="1:15" ht="12.75">
      <c r="A1" s="135"/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135"/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35"/>
      <c r="B3" s="4" t="s">
        <v>40</v>
      </c>
      <c r="C3" s="4"/>
      <c r="D3" s="4"/>
      <c r="E3" s="4" t="s">
        <v>41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1.5" customHeight="1" thickBot="1">
      <c r="A4" s="136" t="s">
        <v>262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143" customFormat="1" ht="24" customHeight="1">
      <c r="A5" s="137" t="s">
        <v>263</v>
      </c>
      <c r="B5" s="138" t="s">
        <v>264</v>
      </c>
      <c r="C5" s="138" t="s">
        <v>265</v>
      </c>
      <c r="D5" s="139" t="s">
        <v>266</v>
      </c>
      <c r="E5" s="139" t="s">
        <v>7</v>
      </c>
      <c r="F5" s="139" t="s">
        <v>267</v>
      </c>
      <c r="G5" s="139"/>
      <c r="H5" s="139" t="s">
        <v>268</v>
      </c>
      <c r="I5" s="139"/>
      <c r="J5" s="139" t="s">
        <v>269</v>
      </c>
      <c r="K5" s="139"/>
      <c r="L5" s="139" t="s">
        <v>270</v>
      </c>
      <c r="M5" s="140"/>
      <c r="N5" s="141" t="s">
        <v>271</v>
      </c>
      <c r="O5" s="142"/>
    </row>
    <row r="6" spans="1:15" s="143" customFormat="1" ht="12">
      <c r="A6" s="137"/>
      <c r="B6" s="138"/>
      <c r="C6" s="138"/>
      <c r="D6" s="139"/>
      <c r="E6" s="139"/>
      <c r="F6" s="9" t="s">
        <v>272</v>
      </c>
      <c r="G6" s="9" t="s">
        <v>115</v>
      </c>
      <c r="H6" s="9" t="s">
        <v>272</v>
      </c>
      <c r="I6" s="9" t="s">
        <v>115</v>
      </c>
      <c r="J6" s="9" t="s">
        <v>272</v>
      </c>
      <c r="K6" s="9" t="s">
        <v>115</v>
      </c>
      <c r="L6" s="9" t="s">
        <v>272</v>
      </c>
      <c r="M6" s="10" t="s">
        <v>115</v>
      </c>
      <c r="N6" s="144" t="s">
        <v>272</v>
      </c>
      <c r="O6" s="145" t="s">
        <v>115</v>
      </c>
    </row>
    <row r="7" spans="1:15" s="150" customFormat="1" ht="27.75" customHeight="1">
      <c r="A7" s="17" t="s">
        <v>15</v>
      </c>
      <c r="B7" s="146" t="s">
        <v>273</v>
      </c>
      <c r="C7" s="146" t="s">
        <v>274</v>
      </c>
      <c r="D7" s="9" t="s">
        <v>275</v>
      </c>
      <c r="E7" s="21" t="s">
        <v>62</v>
      </c>
      <c r="F7" s="105">
        <v>297.8</v>
      </c>
      <c r="G7" s="129" t="s">
        <v>89</v>
      </c>
      <c r="H7" s="147">
        <v>296.9</v>
      </c>
      <c r="I7" s="128">
        <v>2</v>
      </c>
      <c r="J7" s="6">
        <v>300</v>
      </c>
      <c r="K7" s="129" t="s">
        <v>89</v>
      </c>
      <c r="L7" s="6">
        <v>297.1</v>
      </c>
      <c r="M7" s="163">
        <v>1</v>
      </c>
      <c r="N7" s="149">
        <f aca="true" t="shared" si="0" ref="N7:N23">SUM(F7+H7+J7+L7)</f>
        <v>1191.8000000000002</v>
      </c>
      <c r="O7" s="160">
        <v>1</v>
      </c>
    </row>
    <row r="8" spans="1:15" s="150" customFormat="1" ht="27.75" customHeight="1">
      <c r="A8" s="17" t="s">
        <v>19</v>
      </c>
      <c r="B8" s="146" t="s">
        <v>276</v>
      </c>
      <c r="C8" s="146" t="s">
        <v>277</v>
      </c>
      <c r="D8" s="9" t="s">
        <v>278</v>
      </c>
      <c r="E8" s="21" t="s">
        <v>34</v>
      </c>
      <c r="F8" s="105">
        <v>290.9</v>
      </c>
      <c r="G8" s="20" t="s">
        <v>90</v>
      </c>
      <c r="H8" s="147">
        <v>300</v>
      </c>
      <c r="I8" s="148">
        <v>1</v>
      </c>
      <c r="J8" s="6">
        <v>300</v>
      </c>
      <c r="K8" s="20" t="s">
        <v>90</v>
      </c>
      <c r="L8" s="6">
        <v>276.6</v>
      </c>
      <c r="M8" s="151">
        <v>9</v>
      </c>
      <c r="N8" s="149">
        <f t="shared" si="0"/>
        <v>1167.5</v>
      </c>
      <c r="O8" s="161" t="s">
        <v>88</v>
      </c>
    </row>
    <row r="9" spans="1:15" s="150" customFormat="1" ht="21.75" customHeight="1">
      <c r="A9" s="17" t="s">
        <v>20</v>
      </c>
      <c r="B9" s="146" t="s">
        <v>279</v>
      </c>
      <c r="C9" s="146" t="s">
        <v>280</v>
      </c>
      <c r="D9" s="152" t="s">
        <v>281</v>
      </c>
      <c r="E9" s="21" t="s">
        <v>34</v>
      </c>
      <c r="F9" s="105">
        <v>286.3</v>
      </c>
      <c r="G9" s="58" t="s">
        <v>91</v>
      </c>
      <c r="H9" s="147">
        <v>285.2</v>
      </c>
      <c r="I9" s="58">
        <v>7</v>
      </c>
      <c r="J9" s="6">
        <v>299.5</v>
      </c>
      <c r="K9" s="19" t="s">
        <v>91</v>
      </c>
      <c r="L9" s="6">
        <v>293.8</v>
      </c>
      <c r="M9" s="129">
        <v>3</v>
      </c>
      <c r="N9" s="149">
        <f t="shared" si="0"/>
        <v>1164.8</v>
      </c>
      <c r="O9" s="187">
        <v>3</v>
      </c>
    </row>
    <row r="10" spans="1:15" s="150" customFormat="1" ht="27.75" customHeight="1">
      <c r="A10" s="17" t="s">
        <v>16</v>
      </c>
      <c r="B10" s="146" t="s">
        <v>282</v>
      </c>
      <c r="C10" s="146" t="s">
        <v>283</v>
      </c>
      <c r="D10" s="9" t="s">
        <v>281</v>
      </c>
      <c r="E10" s="21" t="s">
        <v>62</v>
      </c>
      <c r="F10" s="105">
        <v>298.1</v>
      </c>
      <c r="G10" s="128" t="s">
        <v>88</v>
      </c>
      <c r="H10" s="147">
        <v>292</v>
      </c>
      <c r="I10" s="58">
        <v>4</v>
      </c>
      <c r="J10" s="6">
        <v>289.5</v>
      </c>
      <c r="K10" s="20" t="s">
        <v>94</v>
      </c>
      <c r="L10" s="6">
        <v>284.8</v>
      </c>
      <c r="M10" s="151">
        <v>8</v>
      </c>
      <c r="N10" s="149">
        <f t="shared" si="0"/>
        <v>1164.4</v>
      </c>
      <c r="O10" s="153" t="s">
        <v>90</v>
      </c>
    </row>
    <row r="11" spans="1:15" s="150" customFormat="1" ht="27" customHeight="1">
      <c r="A11" s="17" t="s">
        <v>18</v>
      </c>
      <c r="B11" s="146" t="s">
        <v>284</v>
      </c>
      <c r="C11" s="146" t="s">
        <v>285</v>
      </c>
      <c r="D11" s="152" t="s">
        <v>281</v>
      </c>
      <c r="E11" s="21" t="s">
        <v>63</v>
      </c>
      <c r="F11" s="105">
        <v>277.3</v>
      </c>
      <c r="G11" s="58" t="s">
        <v>93</v>
      </c>
      <c r="H11" s="147">
        <v>289.8</v>
      </c>
      <c r="I11" s="58">
        <v>6</v>
      </c>
      <c r="J11" s="6">
        <v>300</v>
      </c>
      <c r="K11" s="164" t="s">
        <v>88</v>
      </c>
      <c r="L11" s="6">
        <v>293.3</v>
      </c>
      <c r="M11" s="151">
        <v>5</v>
      </c>
      <c r="N11" s="149">
        <f t="shared" si="0"/>
        <v>1160.4</v>
      </c>
      <c r="O11" s="153" t="s">
        <v>91</v>
      </c>
    </row>
    <row r="12" spans="1:15" s="150" customFormat="1" ht="22.5" customHeight="1">
      <c r="A12" s="17" t="s">
        <v>24</v>
      </c>
      <c r="B12" s="146" t="s">
        <v>286</v>
      </c>
      <c r="C12" s="146" t="s">
        <v>287</v>
      </c>
      <c r="D12" s="152" t="s">
        <v>281</v>
      </c>
      <c r="E12" s="21" t="s">
        <v>50</v>
      </c>
      <c r="F12" s="105">
        <v>278.5</v>
      </c>
      <c r="G12" s="58" t="s">
        <v>92</v>
      </c>
      <c r="H12" s="147">
        <v>284.3</v>
      </c>
      <c r="I12" s="58">
        <v>9</v>
      </c>
      <c r="J12" s="6">
        <v>295</v>
      </c>
      <c r="K12" s="19" t="s">
        <v>92</v>
      </c>
      <c r="L12" s="6">
        <v>294.9</v>
      </c>
      <c r="M12" s="164">
        <v>2</v>
      </c>
      <c r="N12" s="149">
        <f t="shared" si="0"/>
        <v>1152.6999999999998</v>
      </c>
      <c r="O12" s="153" t="s">
        <v>92</v>
      </c>
    </row>
    <row r="13" spans="1:15" s="150" customFormat="1" ht="24" customHeight="1">
      <c r="A13" s="17" t="s">
        <v>32</v>
      </c>
      <c r="B13" s="146" t="s">
        <v>288</v>
      </c>
      <c r="C13" s="146" t="s">
        <v>289</v>
      </c>
      <c r="D13" s="152" t="s">
        <v>290</v>
      </c>
      <c r="E13" s="21" t="s">
        <v>50</v>
      </c>
      <c r="F13" s="105">
        <v>298.5</v>
      </c>
      <c r="G13" s="148" t="s">
        <v>87</v>
      </c>
      <c r="H13" s="147">
        <v>266.1</v>
      </c>
      <c r="I13" s="58">
        <v>13</v>
      </c>
      <c r="J13" s="6">
        <v>289.1</v>
      </c>
      <c r="K13" s="19" t="s">
        <v>95</v>
      </c>
      <c r="L13" s="6">
        <v>287</v>
      </c>
      <c r="M13" s="151">
        <v>7</v>
      </c>
      <c r="N13" s="149">
        <f t="shared" si="0"/>
        <v>1140.7</v>
      </c>
      <c r="O13" s="153" t="s">
        <v>93</v>
      </c>
    </row>
    <row r="14" spans="1:15" s="150" customFormat="1" ht="21.75" customHeight="1">
      <c r="A14" s="17" t="s">
        <v>17</v>
      </c>
      <c r="B14" s="146" t="s">
        <v>291</v>
      </c>
      <c r="C14" s="146" t="s">
        <v>292</v>
      </c>
      <c r="D14" s="152" t="s">
        <v>293</v>
      </c>
      <c r="E14" s="21" t="s">
        <v>63</v>
      </c>
      <c r="F14" s="105">
        <v>275.8</v>
      </c>
      <c r="G14" s="58" t="s">
        <v>95</v>
      </c>
      <c r="H14" s="147">
        <v>292.2</v>
      </c>
      <c r="I14" s="129">
        <v>3</v>
      </c>
      <c r="J14" s="6">
        <v>257.4</v>
      </c>
      <c r="K14" s="19" t="s">
        <v>32</v>
      </c>
      <c r="L14" s="6">
        <v>292.6</v>
      </c>
      <c r="M14" s="151">
        <v>6</v>
      </c>
      <c r="N14" s="149">
        <f t="shared" si="0"/>
        <v>1118</v>
      </c>
      <c r="O14" s="153" t="s">
        <v>94</v>
      </c>
    </row>
    <row r="15" spans="1:15" s="150" customFormat="1" ht="25.5" customHeight="1">
      <c r="A15" s="17" t="s">
        <v>39</v>
      </c>
      <c r="B15" s="146" t="s">
        <v>294</v>
      </c>
      <c r="C15" s="146" t="s">
        <v>295</v>
      </c>
      <c r="D15" s="9" t="s">
        <v>296</v>
      </c>
      <c r="E15" s="21" t="s">
        <v>51</v>
      </c>
      <c r="F15" s="105">
        <v>276.4</v>
      </c>
      <c r="G15" s="58" t="s">
        <v>94</v>
      </c>
      <c r="H15" s="147">
        <v>284.5</v>
      </c>
      <c r="I15" s="58">
        <v>8</v>
      </c>
      <c r="J15" s="6">
        <v>255.6</v>
      </c>
      <c r="K15" s="19" t="s">
        <v>33</v>
      </c>
      <c r="L15" s="6">
        <v>268.9</v>
      </c>
      <c r="M15" s="151">
        <v>11</v>
      </c>
      <c r="N15" s="149">
        <f t="shared" si="0"/>
        <v>1085.4</v>
      </c>
      <c r="O15" s="153" t="s">
        <v>95</v>
      </c>
    </row>
    <row r="16" spans="1:15" s="150" customFormat="1" ht="27.75" customHeight="1">
      <c r="A16" s="17" t="s">
        <v>38</v>
      </c>
      <c r="B16" s="146" t="s">
        <v>297</v>
      </c>
      <c r="C16" s="146" t="s">
        <v>298</v>
      </c>
      <c r="D16" s="9" t="s">
        <v>299</v>
      </c>
      <c r="E16" s="21" t="s">
        <v>59</v>
      </c>
      <c r="F16" s="105">
        <v>244.7</v>
      </c>
      <c r="G16" s="20" t="s">
        <v>32</v>
      </c>
      <c r="H16" s="147">
        <v>271.9</v>
      </c>
      <c r="I16" s="58">
        <v>11</v>
      </c>
      <c r="J16" s="6">
        <v>290.5</v>
      </c>
      <c r="K16" s="20" t="s">
        <v>93</v>
      </c>
      <c r="L16" s="6">
        <v>227.1</v>
      </c>
      <c r="M16" s="151">
        <v>14</v>
      </c>
      <c r="N16" s="149">
        <f t="shared" si="0"/>
        <v>1034.1999999999998</v>
      </c>
      <c r="O16" s="153" t="s">
        <v>24</v>
      </c>
    </row>
    <row r="17" spans="1:15" s="150" customFormat="1" ht="27.75" customHeight="1">
      <c r="A17" s="17" t="s">
        <v>35</v>
      </c>
      <c r="B17" s="146" t="s">
        <v>300</v>
      </c>
      <c r="C17" s="146" t="s">
        <v>301</v>
      </c>
      <c r="D17" s="9" t="s">
        <v>281</v>
      </c>
      <c r="E17" s="21" t="s">
        <v>47</v>
      </c>
      <c r="F17" s="105">
        <v>222.4</v>
      </c>
      <c r="G17" s="20" t="s">
        <v>35</v>
      </c>
      <c r="H17" s="147">
        <v>252.8</v>
      </c>
      <c r="I17" s="58">
        <v>15</v>
      </c>
      <c r="J17" s="6">
        <v>285.7</v>
      </c>
      <c r="K17" s="20" t="s">
        <v>24</v>
      </c>
      <c r="L17" s="6">
        <v>269.8</v>
      </c>
      <c r="M17" s="151">
        <v>10</v>
      </c>
      <c r="N17" s="149">
        <f>SUM(F17+H17+J17+L17)</f>
        <v>1030.7</v>
      </c>
      <c r="O17" s="153" t="s">
        <v>32</v>
      </c>
    </row>
    <row r="18" spans="1:15" s="150" customFormat="1" ht="27.75" customHeight="1">
      <c r="A18" s="17" t="s">
        <v>21</v>
      </c>
      <c r="B18" s="146" t="s">
        <v>302</v>
      </c>
      <c r="C18" s="146" t="s">
        <v>303</v>
      </c>
      <c r="D18" s="9" t="s">
        <v>304</v>
      </c>
      <c r="E18" s="21" t="s">
        <v>64</v>
      </c>
      <c r="F18" s="105">
        <v>249.3</v>
      </c>
      <c r="G18" s="20" t="s">
        <v>24</v>
      </c>
      <c r="H18" s="147">
        <v>290.2</v>
      </c>
      <c r="I18" s="58">
        <v>5</v>
      </c>
      <c r="J18" s="6">
        <v>253.7</v>
      </c>
      <c r="K18" s="20" t="s">
        <v>96</v>
      </c>
      <c r="L18" s="6">
        <v>237</v>
      </c>
      <c r="M18" s="151">
        <v>13</v>
      </c>
      <c r="N18" s="149">
        <f t="shared" si="0"/>
        <v>1030.2</v>
      </c>
      <c r="O18" s="153" t="s">
        <v>33</v>
      </c>
    </row>
    <row r="19" spans="1:15" s="150" customFormat="1" ht="21.75" customHeight="1">
      <c r="A19" s="17" t="s">
        <v>37</v>
      </c>
      <c r="B19" s="146" t="s">
        <v>305</v>
      </c>
      <c r="C19" s="146" t="s">
        <v>306</v>
      </c>
      <c r="D19" s="9" t="s">
        <v>275</v>
      </c>
      <c r="E19" s="21" t="s">
        <v>59</v>
      </c>
      <c r="F19" s="105">
        <v>106.6</v>
      </c>
      <c r="G19" s="58" t="s">
        <v>37</v>
      </c>
      <c r="H19" s="147">
        <v>271.2</v>
      </c>
      <c r="I19" s="58">
        <v>12</v>
      </c>
      <c r="J19" s="6">
        <v>300</v>
      </c>
      <c r="K19" s="163" t="s">
        <v>87</v>
      </c>
      <c r="L19" s="6">
        <v>293.4</v>
      </c>
      <c r="M19" s="151">
        <v>4</v>
      </c>
      <c r="N19" s="149">
        <f t="shared" si="0"/>
        <v>971.1999999999999</v>
      </c>
      <c r="O19" s="153" t="s">
        <v>96</v>
      </c>
    </row>
    <row r="20" spans="1:15" s="150" customFormat="1" ht="27.75" customHeight="1">
      <c r="A20" s="17" t="s">
        <v>23</v>
      </c>
      <c r="B20" s="146" t="s">
        <v>307</v>
      </c>
      <c r="C20" s="146" t="s">
        <v>308</v>
      </c>
      <c r="D20" s="9" t="s">
        <v>309</v>
      </c>
      <c r="E20" s="21" t="s">
        <v>67</v>
      </c>
      <c r="F20" s="105">
        <v>220.4</v>
      </c>
      <c r="G20" s="20" t="s">
        <v>96</v>
      </c>
      <c r="H20" s="147">
        <v>234</v>
      </c>
      <c r="I20" s="58">
        <v>17</v>
      </c>
      <c r="J20" s="6">
        <v>152.7</v>
      </c>
      <c r="K20" s="20" t="s">
        <v>37</v>
      </c>
      <c r="L20" s="6">
        <v>252.1</v>
      </c>
      <c r="M20" s="151">
        <v>12</v>
      </c>
      <c r="N20" s="149">
        <f t="shared" si="0"/>
        <v>859.1999999999999</v>
      </c>
      <c r="O20" s="153" t="s">
        <v>35</v>
      </c>
    </row>
    <row r="21" spans="1:15" s="150" customFormat="1" ht="21.75" customHeight="1">
      <c r="A21" s="17" t="s">
        <v>36</v>
      </c>
      <c r="B21" s="146" t="s">
        <v>310</v>
      </c>
      <c r="C21" s="146" t="s">
        <v>311</v>
      </c>
      <c r="D21" s="152" t="s">
        <v>312</v>
      </c>
      <c r="E21" s="21" t="s">
        <v>47</v>
      </c>
      <c r="F21" s="105">
        <v>169.9</v>
      </c>
      <c r="G21" s="58" t="s">
        <v>36</v>
      </c>
      <c r="H21" s="147">
        <v>254.1</v>
      </c>
      <c r="I21" s="58">
        <v>14</v>
      </c>
      <c r="J21" s="6">
        <v>231.1</v>
      </c>
      <c r="K21" s="19" t="s">
        <v>35</v>
      </c>
      <c r="L21" s="6">
        <v>169.3</v>
      </c>
      <c r="M21" s="151">
        <v>17</v>
      </c>
      <c r="N21" s="149">
        <f t="shared" si="0"/>
        <v>824.4000000000001</v>
      </c>
      <c r="O21" s="153" t="s">
        <v>36</v>
      </c>
    </row>
    <row r="22" spans="1:15" s="150" customFormat="1" ht="27.75" customHeight="1">
      <c r="A22" s="17" t="s">
        <v>22</v>
      </c>
      <c r="B22" s="146" t="s">
        <v>313</v>
      </c>
      <c r="C22" s="146" t="s">
        <v>314</v>
      </c>
      <c r="D22" s="9" t="s">
        <v>309</v>
      </c>
      <c r="E22" s="21" t="s">
        <v>64</v>
      </c>
      <c r="F22" s="105">
        <v>99.3</v>
      </c>
      <c r="G22" s="20" t="s">
        <v>38</v>
      </c>
      <c r="H22" s="147">
        <v>278.8</v>
      </c>
      <c r="I22" s="58">
        <v>10</v>
      </c>
      <c r="J22" s="6">
        <v>185.4</v>
      </c>
      <c r="K22" s="20" t="s">
        <v>36</v>
      </c>
      <c r="L22" s="6">
        <v>218.1</v>
      </c>
      <c r="M22" s="151">
        <v>15</v>
      </c>
      <c r="N22" s="149">
        <f t="shared" si="0"/>
        <v>781.6</v>
      </c>
      <c r="O22" s="153" t="s">
        <v>37</v>
      </c>
    </row>
    <row r="23" spans="1:15" s="150" customFormat="1" ht="21.75" customHeight="1" thickBot="1">
      <c r="A23" s="17" t="s">
        <v>33</v>
      </c>
      <c r="B23" s="146" t="s">
        <v>315</v>
      </c>
      <c r="C23" s="146" t="s">
        <v>316</v>
      </c>
      <c r="D23" s="9" t="s">
        <v>296</v>
      </c>
      <c r="E23" s="21" t="s">
        <v>51</v>
      </c>
      <c r="F23" s="105">
        <v>236.6</v>
      </c>
      <c r="G23" s="58" t="s">
        <v>33</v>
      </c>
      <c r="H23" s="147">
        <v>244</v>
      </c>
      <c r="I23" s="58">
        <v>16</v>
      </c>
      <c r="J23" s="28"/>
      <c r="K23" s="156"/>
      <c r="L23" s="6">
        <v>183.9</v>
      </c>
      <c r="M23" s="151">
        <v>16</v>
      </c>
      <c r="N23" s="154">
        <f t="shared" si="0"/>
        <v>664.5</v>
      </c>
      <c r="O23" s="155" t="s">
        <v>38</v>
      </c>
    </row>
    <row r="24" spans="1:14" s="150" customFormat="1" ht="3" customHeight="1">
      <c r="A24" s="157"/>
      <c r="C24" s="35"/>
      <c r="N24" s="35"/>
    </row>
    <row r="25" spans="2:14" ht="38.25" customHeight="1">
      <c r="B25" s="159" t="s">
        <v>317</v>
      </c>
      <c r="C25" s="159"/>
      <c r="D25" s="159"/>
      <c r="E25" s="159"/>
      <c r="F25" s="159"/>
      <c r="G25" s="159"/>
      <c r="H25" s="159" t="s">
        <v>318</v>
      </c>
      <c r="I25" s="159"/>
      <c r="J25" s="159"/>
      <c r="K25" s="159"/>
      <c r="L25" s="159"/>
      <c r="M25" s="159"/>
      <c r="N25" s="35"/>
    </row>
    <row r="26" ht="14.25">
      <c r="N26" s="35"/>
    </row>
  </sheetData>
  <mergeCells count="13">
    <mergeCell ref="N5:O5"/>
    <mergeCell ref="B25:G25"/>
    <mergeCell ref="H25:M25"/>
    <mergeCell ref="A4:O4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75" zoomScaleNormal="75" zoomScaleSheetLayoutView="75" workbookViewId="0" topLeftCell="A1">
      <selection activeCell="B14" sqref="B14:G14"/>
    </sheetView>
  </sheetViews>
  <sheetFormatPr defaultColWidth="9.00390625" defaultRowHeight="12.75"/>
  <cols>
    <col min="1" max="1" width="4.125" style="158" customWidth="1"/>
    <col min="2" max="2" width="21.125" style="0" customWidth="1"/>
    <col min="3" max="3" width="21.625" style="0" customWidth="1"/>
    <col min="5" max="5" width="13.875" style="0" customWidth="1"/>
    <col min="6" max="6" width="8.75390625" style="0" customWidth="1"/>
    <col min="7" max="7" width="8.00390625" style="0" customWidth="1"/>
    <col min="8" max="8" width="8.125" style="0" customWidth="1"/>
    <col min="9" max="9" width="7.125" style="0" customWidth="1"/>
    <col min="10" max="10" width="8.25390625" style="0" customWidth="1"/>
    <col min="11" max="11" width="7.625" style="0" customWidth="1"/>
    <col min="12" max="12" width="8.25390625" style="0" customWidth="1"/>
    <col min="13" max="13" width="6.875" style="0" customWidth="1"/>
    <col min="14" max="15" width="8.75390625" style="0" customWidth="1"/>
  </cols>
  <sheetData>
    <row r="1" spans="1:15" ht="12.75">
      <c r="A1" s="135"/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135"/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35"/>
      <c r="B3" s="4" t="s">
        <v>40</v>
      </c>
      <c r="C3" s="4"/>
      <c r="D3" s="4"/>
      <c r="E3" s="4" t="s">
        <v>41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1.5" customHeight="1" thickBot="1">
      <c r="A4" s="136" t="s">
        <v>319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143" customFormat="1" ht="24" customHeight="1">
      <c r="A5" s="137" t="s">
        <v>263</v>
      </c>
      <c r="B5" s="138" t="s">
        <v>264</v>
      </c>
      <c r="C5" s="138" t="s">
        <v>265</v>
      </c>
      <c r="D5" s="139" t="s">
        <v>266</v>
      </c>
      <c r="E5" s="139" t="s">
        <v>7</v>
      </c>
      <c r="F5" s="139" t="s">
        <v>267</v>
      </c>
      <c r="G5" s="139"/>
      <c r="H5" s="139" t="s">
        <v>268</v>
      </c>
      <c r="I5" s="139"/>
      <c r="J5" s="139" t="s">
        <v>269</v>
      </c>
      <c r="K5" s="139"/>
      <c r="L5" s="139" t="s">
        <v>270</v>
      </c>
      <c r="M5" s="140"/>
      <c r="N5" s="141" t="s">
        <v>271</v>
      </c>
      <c r="O5" s="142"/>
    </row>
    <row r="6" spans="1:15" s="143" customFormat="1" ht="12">
      <c r="A6" s="137"/>
      <c r="B6" s="138"/>
      <c r="C6" s="138"/>
      <c r="D6" s="139"/>
      <c r="E6" s="139"/>
      <c r="F6" s="9" t="s">
        <v>272</v>
      </c>
      <c r="G6" s="9" t="s">
        <v>115</v>
      </c>
      <c r="H6" s="9" t="s">
        <v>272</v>
      </c>
      <c r="I6" s="9" t="s">
        <v>115</v>
      </c>
      <c r="J6" s="9" t="s">
        <v>272</v>
      </c>
      <c r="K6" s="9" t="s">
        <v>115</v>
      </c>
      <c r="L6" s="9" t="s">
        <v>272</v>
      </c>
      <c r="M6" s="10" t="s">
        <v>115</v>
      </c>
      <c r="N6" s="144" t="s">
        <v>272</v>
      </c>
      <c r="O6" s="145" t="s">
        <v>115</v>
      </c>
    </row>
    <row r="7" spans="1:15" s="150" customFormat="1" ht="27.75" customHeight="1">
      <c r="A7" s="17" t="s">
        <v>16</v>
      </c>
      <c r="B7" s="146" t="s">
        <v>282</v>
      </c>
      <c r="C7" s="146" t="s">
        <v>283</v>
      </c>
      <c r="D7" s="9" t="s">
        <v>281</v>
      </c>
      <c r="E7" s="21" t="s">
        <v>62</v>
      </c>
      <c r="F7" s="105">
        <v>298.1</v>
      </c>
      <c r="G7" s="128" t="s">
        <v>88</v>
      </c>
      <c r="H7" s="147">
        <v>292</v>
      </c>
      <c r="I7" s="58">
        <v>4</v>
      </c>
      <c r="J7" s="6">
        <v>289.5</v>
      </c>
      <c r="K7" s="20" t="s">
        <v>94</v>
      </c>
      <c r="L7" s="6">
        <v>284.8</v>
      </c>
      <c r="M7" s="151">
        <v>8</v>
      </c>
      <c r="N7" s="149">
        <f>SUM(F7+H7+J7+L7)</f>
        <v>1164.4</v>
      </c>
      <c r="O7" s="160">
        <v>1</v>
      </c>
    </row>
    <row r="8" spans="1:15" s="150" customFormat="1" ht="27.75" customHeight="1">
      <c r="A8" s="17" t="s">
        <v>38</v>
      </c>
      <c r="B8" s="146" t="s">
        <v>297</v>
      </c>
      <c r="C8" s="146" t="s">
        <v>298</v>
      </c>
      <c r="D8" s="9" t="s">
        <v>299</v>
      </c>
      <c r="E8" s="21" t="s">
        <v>59</v>
      </c>
      <c r="F8" s="105">
        <v>244.7</v>
      </c>
      <c r="G8" s="20" t="s">
        <v>32</v>
      </c>
      <c r="H8" s="147">
        <v>271.9</v>
      </c>
      <c r="I8" s="58">
        <v>11</v>
      </c>
      <c r="J8" s="6">
        <v>290.5</v>
      </c>
      <c r="K8" s="20" t="s">
        <v>93</v>
      </c>
      <c r="L8" s="6">
        <v>227.1</v>
      </c>
      <c r="M8" s="151">
        <v>14</v>
      </c>
      <c r="N8" s="149">
        <f>SUM(F8+H8+J8+L8)</f>
        <v>1034.1999999999998</v>
      </c>
      <c r="O8" s="161" t="s">
        <v>88</v>
      </c>
    </row>
    <row r="9" spans="1:15" s="150" customFormat="1" ht="21.75" customHeight="1" thickBot="1">
      <c r="A9" s="17" t="s">
        <v>37</v>
      </c>
      <c r="B9" s="146" t="s">
        <v>305</v>
      </c>
      <c r="C9" s="146" t="s">
        <v>306</v>
      </c>
      <c r="D9" s="9" t="s">
        <v>275</v>
      </c>
      <c r="E9" s="21" t="s">
        <v>59</v>
      </c>
      <c r="F9" s="105">
        <v>106.6</v>
      </c>
      <c r="G9" s="58" t="s">
        <v>37</v>
      </c>
      <c r="H9" s="147">
        <v>271.2</v>
      </c>
      <c r="I9" s="58">
        <v>12</v>
      </c>
      <c r="J9" s="6">
        <v>300</v>
      </c>
      <c r="K9" s="19" t="s">
        <v>87</v>
      </c>
      <c r="L9" s="6">
        <v>293.4</v>
      </c>
      <c r="M9" s="151">
        <v>4</v>
      </c>
      <c r="N9" s="154">
        <f>SUM(F9+H9+J9+L9)</f>
        <v>971.1999999999999</v>
      </c>
      <c r="O9" s="165">
        <v>3</v>
      </c>
    </row>
    <row r="10" spans="1:14" s="150" customFormat="1" ht="14.25">
      <c r="A10" s="157"/>
      <c r="C10" s="35"/>
      <c r="N10" s="35"/>
    </row>
    <row r="11" spans="1:14" s="150" customFormat="1" ht="14.25">
      <c r="A11" s="157"/>
      <c r="C11" s="35"/>
      <c r="N11" s="35"/>
    </row>
    <row r="12" spans="1:14" s="150" customFormat="1" ht="14.25">
      <c r="A12" s="157"/>
      <c r="C12" s="35"/>
      <c r="N12" s="35"/>
    </row>
    <row r="13" spans="1:14" s="150" customFormat="1" ht="14.25">
      <c r="A13" s="157"/>
      <c r="C13" s="35"/>
      <c r="N13" s="35"/>
    </row>
    <row r="14" spans="2:14" ht="38.25" customHeight="1">
      <c r="B14" s="159" t="s">
        <v>317</v>
      </c>
      <c r="C14" s="159"/>
      <c r="D14" s="159"/>
      <c r="E14" s="159"/>
      <c r="F14" s="159"/>
      <c r="G14" s="159"/>
      <c r="H14" s="159" t="s">
        <v>318</v>
      </c>
      <c r="I14" s="159"/>
      <c r="J14" s="159"/>
      <c r="K14" s="159"/>
      <c r="L14" s="159"/>
      <c r="M14" s="159"/>
      <c r="N14" s="35"/>
    </row>
    <row r="15" ht="14.25">
      <c r="N15" s="35"/>
    </row>
  </sheetData>
  <mergeCells count="13">
    <mergeCell ref="N5:O5"/>
    <mergeCell ref="B14:G14"/>
    <mergeCell ref="H14:M14"/>
    <mergeCell ref="A4:O4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4.875" style="0" customWidth="1"/>
    <col min="2" max="2" width="27.125" style="0" customWidth="1"/>
    <col min="3" max="12" width="8.75390625" style="0" customWidth="1"/>
    <col min="13" max="13" width="18.00390625" style="0" customWidth="1"/>
  </cols>
  <sheetData>
    <row r="1" spans="1:12" ht="12.75">
      <c r="A1" s="4"/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0.5" customHeight="1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1.75" customHeight="1">
      <c r="A4" s="4"/>
      <c r="B4" s="166" t="s">
        <v>320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s="4" customFormat="1" ht="56.25" customHeight="1" thickBot="1">
      <c r="A5" s="136" t="s">
        <v>321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12" s="168" customFormat="1" ht="21.75" customHeight="1">
      <c r="A6" s="139" t="s">
        <v>263</v>
      </c>
      <c r="B6" s="138" t="s">
        <v>322</v>
      </c>
      <c r="C6" s="139" t="s">
        <v>267</v>
      </c>
      <c r="D6" s="139"/>
      <c r="E6" s="139" t="s">
        <v>268</v>
      </c>
      <c r="F6" s="139"/>
      <c r="G6" s="139" t="s">
        <v>269</v>
      </c>
      <c r="H6" s="139"/>
      <c r="I6" s="139" t="s">
        <v>270</v>
      </c>
      <c r="J6" s="140"/>
      <c r="K6" s="141" t="s">
        <v>323</v>
      </c>
      <c r="L6" s="142"/>
    </row>
    <row r="7" spans="1:12" s="168" customFormat="1" ht="12">
      <c r="A7" s="139"/>
      <c r="B7" s="138"/>
      <c r="C7" s="9" t="s">
        <v>272</v>
      </c>
      <c r="D7" s="9" t="s">
        <v>115</v>
      </c>
      <c r="E7" s="9" t="s">
        <v>272</v>
      </c>
      <c r="F7" s="9" t="s">
        <v>115</v>
      </c>
      <c r="G7" s="9" t="s">
        <v>272</v>
      </c>
      <c r="H7" s="9" t="s">
        <v>115</v>
      </c>
      <c r="I7" s="9" t="s">
        <v>272</v>
      </c>
      <c r="J7" s="10" t="s">
        <v>115</v>
      </c>
      <c r="K7" s="144" t="s">
        <v>272</v>
      </c>
      <c r="L7" s="145" t="s">
        <v>115</v>
      </c>
    </row>
    <row r="8" spans="1:12" s="168" customFormat="1" ht="30" customHeight="1">
      <c r="A8" s="133">
        <v>1</v>
      </c>
      <c r="B8" s="133" t="s">
        <v>324</v>
      </c>
      <c r="C8" s="133">
        <v>595.9</v>
      </c>
      <c r="D8" s="148">
        <v>1</v>
      </c>
      <c r="E8" s="133">
        <v>588.9</v>
      </c>
      <c r="F8" s="148">
        <v>1</v>
      </c>
      <c r="G8" s="133">
        <v>589.5</v>
      </c>
      <c r="H8" s="169">
        <v>3</v>
      </c>
      <c r="I8" s="133">
        <v>581.9</v>
      </c>
      <c r="J8" s="172" t="s">
        <v>325</v>
      </c>
      <c r="K8" s="171">
        <f aca="true" t="shared" si="0" ref="K8:K15">SUM(C8+E8+G8+I8)</f>
        <v>2356.2</v>
      </c>
      <c r="L8" s="160">
        <v>1</v>
      </c>
    </row>
    <row r="9" spans="1:12" s="168" customFormat="1" ht="30" customHeight="1">
      <c r="A9" s="133">
        <v>3</v>
      </c>
      <c r="B9" s="133" t="s">
        <v>34</v>
      </c>
      <c r="C9" s="133">
        <v>577.2</v>
      </c>
      <c r="D9" s="172">
        <v>2</v>
      </c>
      <c r="E9" s="133">
        <v>585.2</v>
      </c>
      <c r="F9" s="172">
        <v>2</v>
      </c>
      <c r="G9" s="133">
        <v>599.5</v>
      </c>
      <c r="H9" s="148">
        <v>1</v>
      </c>
      <c r="I9" s="133">
        <v>570.4</v>
      </c>
      <c r="J9" s="170" t="s">
        <v>90</v>
      </c>
      <c r="K9" s="171">
        <f>SUM(C9+E9+G9+I9)</f>
        <v>2332.3</v>
      </c>
      <c r="L9" s="173">
        <v>2</v>
      </c>
    </row>
    <row r="10" spans="1:12" s="168" customFormat="1" ht="30" customHeight="1">
      <c r="A10" s="133">
        <v>5</v>
      </c>
      <c r="B10" s="133" t="s">
        <v>326</v>
      </c>
      <c r="C10" s="174">
        <v>577</v>
      </c>
      <c r="D10" s="169">
        <v>3</v>
      </c>
      <c r="E10" s="133">
        <v>550.4</v>
      </c>
      <c r="F10" s="133">
        <v>5</v>
      </c>
      <c r="G10" s="133">
        <v>584.1</v>
      </c>
      <c r="H10" s="175" t="s">
        <v>90</v>
      </c>
      <c r="I10" s="133">
        <v>581.9</v>
      </c>
      <c r="J10" s="172" t="s">
        <v>325</v>
      </c>
      <c r="K10" s="171">
        <f>SUM(C10+E10+G10+I10)</f>
        <v>2293.4</v>
      </c>
      <c r="L10" s="162">
        <v>3</v>
      </c>
    </row>
    <row r="11" spans="1:12" s="168" customFormat="1" ht="30" customHeight="1">
      <c r="A11" s="133">
        <v>2</v>
      </c>
      <c r="B11" s="133" t="s">
        <v>63</v>
      </c>
      <c r="C11" s="133">
        <v>553.1</v>
      </c>
      <c r="D11" s="133">
        <v>4</v>
      </c>
      <c r="E11" s="133">
        <v>582</v>
      </c>
      <c r="F11" s="169">
        <v>3</v>
      </c>
      <c r="G11" s="133">
        <v>557.4</v>
      </c>
      <c r="H11" s="175" t="s">
        <v>91</v>
      </c>
      <c r="I11" s="133">
        <v>585.9</v>
      </c>
      <c r="J11" s="148">
        <v>1</v>
      </c>
      <c r="K11" s="171">
        <f t="shared" si="0"/>
        <v>2278.4</v>
      </c>
      <c r="L11" s="176" t="s">
        <v>90</v>
      </c>
    </row>
    <row r="12" spans="1:12" s="168" customFormat="1" ht="30" customHeight="1">
      <c r="A12" s="133">
        <v>8</v>
      </c>
      <c r="B12" s="133" t="s">
        <v>327</v>
      </c>
      <c r="C12" s="133">
        <v>351.3</v>
      </c>
      <c r="D12" s="133">
        <v>7</v>
      </c>
      <c r="E12" s="133">
        <v>543.1</v>
      </c>
      <c r="F12" s="133">
        <v>6</v>
      </c>
      <c r="G12" s="133">
        <v>590.5</v>
      </c>
      <c r="H12" s="172">
        <v>2</v>
      </c>
      <c r="I12" s="133">
        <v>520.5</v>
      </c>
      <c r="J12" s="170" t="s">
        <v>91</v>
      </c>
      <c r="K12" s="171">
        <f>SUM(C12+E12+G12+I12)</f>
        <v>2005.4</v>
      </c>
      <c r="L12" s="177">
        <v>5</v>
      </c>
    </row>
    <row r="13" spans="1:12" s="168" customFormat="1" ht="30" customHeight="1">
      <c r="A13" s="133">
        <v>7</v>
      </c>
      <c r="B13" s="133" t="s">
        <v>328</v>
      </c>
      <c r="C13" s="133">
        <v>392.3</v>
      </c>
      <c r="D13" s="133">
        <v>6</v>
      </c>
      <c r="E13" s="133">
        <v>506.9</v>
      </c>
      <c r="F13" s="133">
        <v>8</v>
      </c>
      <c r="G13" s="133">
        <v>516.8</v>
      </c>
      <c r="H13" s="133">
        <v>6</v>
      </c>
      <c r="I13" s="133">
        <v>439.1</v>
      </c>
      <c r="J13" s="170" t="s">
        <v>94</v>
      </c>
      <c r="K13" s="171">
        <f>SUM(C13+E13+G13+I13)</f>
        <v>1855.1</v>
      </c>
      <c r="L13" s="177">
        <v>6</v>
      </c>
    </row>
    <row r="14" spans="1:12" s="168" customFormat="1" ht="30" customHeight="1">
      <c r="A14" s="133">
        <v>4</v>
      </c>
      <c r="B14" s="133" t="s">
        <v>329</v>
      </c>
      <c r="C14" s="133">
        <v>348.6</v>
      </c>
      <c r="D14" s="133">
        <v>8</v>
      </c>
      <c r="E14" s="133">
        <v>569</v>
      </c>
      <c r="F14" s="133">
        <v>4</v>
      </c>
      <c r="G14" s="133">
        <v>439.1</v>
      </c>
      <c r="H14" s="175">
        <v>7</v>
      </c>
      <c r="I14" s="133">
        <v>455.1</v>
      </c>
      <c r="J14" s="170" t="s">
        <v>92</v>
      </c>
      <c r="K14" s="171">
        <f t="shared" si="0"/>
        <v>1811.8000000000002</v>
      </c>
      <c r="L14" s="177">
        <v>7</v>
      </c>
    </row>
    <row r="15" spans="1:12" s="168" customFormat="1" ht="30" customHeight="1" thickBot="1">
      <c r="A15" s="133">
        <v>6</v>
      </c>
      <c r="B15" s="133" t="s">
        <v>330</v>
      </c>
      <c r="C15" s="174">
        <v>513</v>
      </c>
      <c r="D15" s="133">
        <v>5</v>
      </c>
      <c r="E15" s="133">
        <v>528.5</v>
      </c>
      <c r="F15" s="133">
        <v>7</v>
      </c>
      <c r="G15" s="133">
        <v>255.6</v>
      </c>
      <c r="H15" s="175" t="s">
        <v>94</v>
      </c>
      <c r="I15" s="133">
        <v>452.8</v>
      </c>
      <c r="J15" s="170" t="s">
        <v>93</v>
      </c>
      <c r="K15" s="178">
        <f t="shared" si="0"/>
        <v>1749.8999999999999</v>
      </c>
      <c r="L15" s="179">
        <v>8</v>
      </c>
    </row>
    <row r="16" spans="1:12" s="186" customFormat="1" ht="14.25" customHeight="1">
      <c r="A16" s="180"/>
      <c r="B16" s="181"/>
      <c r="C16" s="182"/>
      <c r="D16" s="183"/>
      <c r="E16" s="184"/>
      <c r="F16" s="183"/>
      <c r="G16" s="182"/>
      <c r="H16" s="183"/>
      <c r="I16" s="184"/>
      <c r="J16" s="183"/>
      <c r="K16" s="185"/>
      <c r="L16" s="183"/>
    </row>
    <row r="17" spans="2:12" ht="50.25" customHeight="1">
      <c r="B17" s="159" t="s">
        <v>331</v>
      </c>
      <c r="C17" s="159"/>
      <c r="D17" s="159"/>
      <c r="E17" s="18"/>
      <c r="F17" s="123"/>
      <c r="G17" s="159" t="s">
        <v>332</v>
      </c>
      <c r="H17" s="159"/>
      <c r="I17" s="159"/>
      <c r="J17" s="159"/>
      <c r="K17" s="159"/>
      <c r="L17" s="159"/>
    </row>
  </sheetData>
  <mergeCells count="10">
    <mergeCell ref="B17:D17"/>
    <mergeCell ref="G17:L17"/>
    <mergeCell ref="A5:L5"/>
    <mergeCell ref="A6:A7"/>
    <mergeCell ref="B6:B7"/>
    <mergeCell ref="C6:D6"/>
    <mergeCell ref="E6:F6"/>
    <mergeCell ref="G6:H6"/>
    <mergeCell ref="I6:J6"/>
    <mergeCell ref="K6:L6"/>
  </mergeCells>
  <printOptions/>
  <pageMargins left="1.5748031496062993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irina</cp:lastModifiedBy>
  <cp:lastPrinted>2010-06-16T09:33:49Z</cp:lastPrinted>
  <dcterms:created xsi:type="dcterms:W3CDTF">2006-09-11T12:03:35Z</dcterms:created>
  <dcterms:modified xsi:type="dcterms:W3CDTF">2010-06-16T09:35:01Z</dcterms:modified>
  <cp:category/>
  <cp:version/>
  <cp:contentType/>
  <cp:contentStatus/>
</cp:coreProperties>
</file>